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75531C24-ED1E-4B68-AA2C-D0A4B3DD07E7}" xr6:coauthVersionLast="47" xr6:coauthVersionMax="47" xr10:uidLastSave="{00000000-0000-0000-0000-000000000000}"/>
  <bookViews>
    <workbookView xWindow="1428" yWindow="1428" windowWidth="17280" windowHeight="8964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G211" i="1" l="1"/>
  <c r="G212" i="1" s="1"/>
  <c r="H211" i="1"/>
  <c r="I211" i="1"/>
  <c r="J211" i="1"/>
  <c r="F211" i="1"/>
  <c r="L234" i="1"/>
  <c r="L235" i="1" s="1"/>
  <c r="L220" i="1"/>
  <c r="I235" i="1"/>
  <c r="F234" i="1"/>
  <c r="G234" i="1"/>
  <c r="H234" i="1"/>
  <c r="I234" i="1"/>
  <c r="J234" i="1"/>
  <c r="G220" i="1"/>
  <c r="G235" i="1" s="1"/>
  <c r="H220" i="1"/>
  <c r="H235" i="1" s="1"/>
  <c r="I220" i="1"/>
  <c r="J220" i="1"/>
  <c r="J235" i="1" s="1"/>
  <c r="F220" i="1"/>
  <c r="F235" i="1" s="1"/>
  <c r="L211" i="1"/>
  <c r="L197" i="1"/>
  <c r="G197" i="1"/>
  <c r="H197" i="1"/>
  <c r="I197" i="1"/>
  <c r="I212" i="1" s="1"/>
  <c r="J197" i="1"/>
  <c r="J212" i="1" s="1"/>
  <c r="F197" i="1"/>
  <c r="F212" i="1" l="1"/>
  <c r="H212" i="1"/>
  <c r="L212" i="1"/>
  <c r="L132" i="1"/>
  <c r="B120" i="1"/>
  <c r="A120" i="1"/>
  <c r="L119" i="1"/>
  <c r="J119" i="1"/>
  <c r="I119" i="1"/>
  <c r="H119" i="1"/>
  <c r="G119" i="1"/>
  <c r="F119" i="1"/>
  <c r="B110" i="1"/>
  <c r="A110" i="1"/>
  <c r="L109" i="1"/>
  <c r="J109" i="1"/>
  <c r="I109" i="1"/>
  <c r="H109" i="1"/>
  <c r="G109" i="1"/>
  <c r="F109" i="1"/>
  <c r="B106" i="1"/>
  <c r="A106" i="1"/>
  <c r="L105" i="1"/>
  <c r="L120" i="1" s="1"/>
  <c r="J105" i="1"/>
  <c r="I105" i="1"/>
  <c r="H105" i="1"/>
  <c r="G105" i="1"/>
  <c r="F105" i="1"/>
  <c r="B97" i="1"/>
  <c r="A97" i="1"/>
  <c r="L96" i="1"/>
  <c r="J96" i="1"/>
  <c r="I96" i="1"/>
  <c r="H96" i="1"/>
  <c r="G96" i="1"/>
  <c r="F96" i="1"/>
  <c r="B87" i="1"/>
  <c r="A87" i="1"/>
  <c r="L86" i="1"/>
  <c r="J86" i="1"/>
  <c r="I86" i="1"/>
  <c r="H86" i="1"/>
  <c r="G86" i="1"/>
  <c r="F86" i="1"/>
  <c r="B83" i="1"/>
  <c r="A83" i="1"/>
  <c r="L82" i="1"/>
  <c r="J82" i="1"/>
  <c r="J97" i="1" s="1"/>
  <c r="I82" i="1"/>
  <c r="I97" i="1" s="1"/>
  <c r="H82" i="1"/>
  <c r="G82" i="1"/>
  <c r="F82" i="1"/>
  <c r="B74" i="1"/>
  <c r="A74" i="1"/>
  <c r="L73" i="1"/>
  <c r="J73" i="1"/>
  <c r="I73" i="1"/>
  <c r="H73" i="1"/>
  <c r="G73" i="1"/>
  <c r="F73" i="1"/>
  <c r="B64" i="1"/>
  <c r="A64" i="1"/>
  <c r="L63" i="1"/>
  <c r="J63" i="1"/>
  <c r="I63" i="1"/>
  <c r="H63" i="1"/>
  <c r="G63" i="1"/>
  <c r="F63" i="1"/>
  <c r="B60" i="1"/>
  <c r="A60" i="1"/>
  <c r="L59" i="1"/>
  <c r="J59" i="1"/>
  <c r="I59" i="1"/>
  <c r="H59" i="1"/>
  <c r="G59" i="1"/>
  <c r="F59" i="1"/>
  <c r="B51" i="1"/>
  <c r="A51" i="1"/>
  <c r="L50" i="1"/>
  <c r="J50" i="1"/>
  <c r="I50" i="1"/>
  <c r="H50" i="1"/>
  <c r="G50" i="1"/>
  <c r="F50" i="1"/>
  <c r="B41" i="1"/>
  <c r="A41" i="1"/>
  <c r="L40" i="1"/>
  <c r="J40" i="1"/>
  <c r="I40" i="1"/>
  <c r="H40" i="1"/>
  <c r="G40" i="1"/>
  <c r="F40" i="1"/>
  <c r="B37" i="1"/>
  <c r="A37" i="1"/>
  <c r="L36" i="1"/>
  <c r="J36" i="1"/>
  <c r="I36" i="1"/>
  <c r="H36" i="1"/>
  <c r="G36" i="1"/>
  <c r="F36" i="1"/>
  <c r="B28" i="1"/>
  <c r="A28" i="1"/>
  <c r="L27" i="1"/>
  <c r="J27" i="1"/>
  <c r="I27" i="1"/>
  <c r="H27" i="1"/>
  <c r="G27" i="1"/>
  <c r="F27" i="1"/>
  <c r="B18" i="1"/>
  <c r="A18" i="1"/>
  <c r="L17" i="1"/>
  <c r="J17" i="1"/>
  <c r="I17" i="1"/>
  <c r="H17" i="1"/>
  <c r="G17" i="1"/>
  <c r="F17" i="1"/>
  <c r="B14" i="1"/>
  <c r="A14" i="1"/>
  <c r="L13" i="1"/>
  <c r="J13" i="1"/>
  <c r="I13" i="1"/>
  <c r="H13" i="1"/>
  <c r="G13" i="1"/>
  <c r="F13" i="1"/>
  <c r="F97" i="1" l="1"/>
  <c r="G74" i="1"/>
  <c r="L51" i="1"/>
  <c r="F120" i="1"/>
  <c r="H97" i="1"/>
  <c r="G97" i="1"/>
  <c r="J74" i="1"/>
  <c r="H28" i="1"/>
  <c r="H74" i="1"/>
  <c r="I120" i="1"/>
  <c r="F74" i="1"/>
  <c r="H51" i="1"/>
  <c r="I28" i="1"/>
  <c r="F28" i="1"/>
  <c r="I51" i="1"/>
  <c r="J51" i="1"/>
  <c r="H120" i="1"/>
  <c r="F51" i="1"/>
  <c r="J120" i="1"/>
  <c r="G28" i="1"/>
  <c r="G51" i="1"/>
  <c r="L28" i="1"/>
  <c r="L97" i="1"/>
  <c r="J28" i="1"/>
  <c r="L74" i="1"/>
  <c r="G120" i="1"/>
  <c r="I74" i="1"/>
  <c r="L188" i="1" l="1"/>
  <c r="L178" i="1"/>
  <c r="L174" i="1"/>
  <c r="L165" i="1"/>
  <c r="L155" i="1"/>
  <c r="L151" i="1"/>
  <c r="L142" i="1"/>
  <c r="L128" i="1"/>
  <c r="L166" i="1" l="1"/>
  <c r="L189" i="1"/>
  <c r="L143" i="1"/>
  <c r="B189" i="1"/>
  <c r="A189" i="1"/>
  <c r="J188" i="1"/>
  <c r="I188" i="1"/>
  <c r="H188" i="1"/>
  <c r="G188" i="1"/>
  <c r="F188" i="1"/>
  <c r="B179" i="1"/>
  <c r="A179" i="1"/>
  <c r="J178" i="1"/>
  <c r="I178" i="1"/>
  <c r="H178" i="1"/>
  <c r="G178" i="1"/>
  <c r="F178" i="1"/>
  <c r="B175" i="1"/>
  <c r="A175" i="1"/>
  <c r="J174" i="1"/>
  <c r="I174" i="1"/>
  <c r="H174" i="1"/>
  <c r="G174" i="1"/>
  <c r="F174" i="1"/>
  <c r="B166" i="1"/>
  <c r="A166" i="1"/>
  <c r="J165" i="1"/>
  <c r="I165" i="1"/>
  <c r="H165" i="1"/>
  <c r="G165" i="1"/>
  <c r="F165" i="1"/>
  <c r="B156" i="1"/>
  <c r="A156" i="1"/>
  <c r="J155" i="1"/>
  <c r="I155" i="1"/>
  <c r="H155" i="1"/>
  <c r="G155" i="1"/>
  <c r="F155" i="1"/>
  <c r="B152" i="1"/>
  <c r="A152" i="1"/>
  <c r="J151" i="1"/>
  <c r="I151" i="1"/>
  <c r="H151" i="1"/>
  <c r="G151" i="1"/>
  <c r="F151" i="1"/>
  <c r="B143" i="1"/>
  <c r="A143" i="1"/>
  <c r="J142" i="1"/>
  <c r="I142" i="1"/>
  <c r="H142" i="1"/>
  <c r="G142" i="1"/>
  <c r="F142" i="1"/>
  <c r="B133" i="1"/>
  <c r="A133" i="1"/>
  <c r="J132" i="1"/>
  <c r="I132" i="1"/>
  <c r="H132" i="1"/>
  <c r="G132" i="1"/>
  <c r="F132" i="1"/>
  <c r="B129" i="1"/>
  <c r="A129" i="1"/>
  <c r="J128" i="1"/>
  <c r="I128" i="1"/>
  <c r="H128" i="1"/>
  <c r="G128" i="1"/>
  <c r="F128" i="1"/>
  <c r="I143" i="1" l="1"/>
  <c r="F143" i="1"/>
  <c r="J143" i="1"/>
  <c r="H166" i="1"/>
  <c r="G189" i="1"/>
  <c r="G143" i="1"/>
  <c r="H143" i="1"/>
  <c r="F166" i="1"/>
  <c r="G166" i="1"/>
  <c r="J166" i="1"/>
  <c r="F189" i="1"/>
  <c r="I166" i="1"/>
  <c r="H189" i="1"/>
  <c r="I189" i="1"/>
  <c r="J189" i="1"/>
</calcChain>
</file>

<file path=xl/sharedStrings.xml><?xml version="1.0" encoding="utf-8"?>
<sst xmlns="http://schemas.openxmlformats.org/spreadsheetml/2006/main" count="444" uniqueCount="157">
  <si>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</si>
  <si>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</si>
  <si>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</si>
  <si>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</si>
  <si>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</si>
  <si>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</si>
  <si>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</si>
  <si>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</si>
  <si>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</si>
  <si>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</si>
  <si>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</si>
  <si>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</si>
  <si>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</si>
  <si>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</si>
  <si>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</si>
  <si>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</si>
  <si>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</si>
  <si>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</si>
  <si>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</si>
  <si>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</si>
  <si>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</si>
  <si>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</si>
  <si>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</si>
  <si>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</si>
  <si>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</si>
  <si>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</si>
  <si>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</si>
  <si>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</si>
  <si>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</si>
  <si>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</si>
  <si>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</si>
  <si>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</si>
  <si>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</si>
  <si>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</si>
  <si>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</si>
  <si>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</si>
  <si>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</si>
  <si>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</si>
  <si>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</si>
  <si>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С.В Потапчук</t>
  </si>
  <si>
    <t>Чай с молоком</t>
  </si>
  <si>
    <t>Батон нарезной</t>
  </si>
  <si>
    <t>Масло сливочное</t>
  </si>
  <si>
    <t>Яйцо отварное</t>
  </si>
  <si>
    <t>Рис отварной</t>
  </si>
  <si>
    <t>Ржаной</t>
  </si>
  <si>
    <t>Каша молочная геркулесовая(жидкая) с маслом сливочным</t>
  </si>
  <si>
    <t>Кофейный напиток на молоке</t>
  </si>
  <si>
    <t>Сыр</t>
  </si>
  <si>
    <t>Тефтели с соусом</t>
  </si>
  <si>
    <t>Макаронные изделия отварные</t>
  </si>
  <si>
    <t>Компот из свежих яблок</t>
  </si>
  <si>
    <t>Птица отварная</t>
  </si>
  <si>
    <t>Картофель отварной</t>
  </si>
  <si>
    <t>Омлет натуральный с маслом сливочным</t>
  </si>
  <si>
    <t>Каша молочная рисовая (жидкая) с маслом сливочным</t>
  </si>
  <si>
    <t>Каша гречневая рассыпчатая</t>
  </si>
  <si>
    <t xml:space="preserve">Капуста тушеная </t>
  </si>
  <si>
    <t>Кисломолочный напиток</t>
  </si>
  <si>
    <t>Каша "Дружба" с маслом сливочным</t>
  </si>
  <si>
    <t>Какао с молоком</t>
  </si>
  <si>
    <t>Суп с крупой и рыбными консервами</t>
  </si>
  <si>
    <t>Напиток из плодов шиповника</t>
  </si>
  <si>
    <t>МБОУ "Школа - интернат №4 г.Челябинска"</t>
  </si>
  <si>
    <t>Каша молочная манная (жидкая) с маслом сливочным</t>
  </si>
  <si>
    <t>Плов из птицы (филе грудки)</t>
  </si>
  <si>
    <t>Сыр порционный</t>
  </si>
  <si>
    <t>Сок фруктовый</t>
  </si>
  <si>
    <t>7-10 лет</t>
  </si>
  <si>
    <t>230/21</t>
  </si>
  <si>
    <t>460/21</t>
  </si>
  <si>
    <t>576/21</t>
  </si>
  <si>
    <t>79/21</t>
  </si>
  <si>
    <t>267/21</t>
  </si>
  <si>
    <t>Салат из свежей капусты</t>
  </si>
  <si>
    <t>1/21</t>
  </si>
  <si>
    <t>Рассольник "Ленинградский" (крупа перловая) со сметаной и птицей отварной</t>
  </si>
  <si>
    <t>100/433 366/21</t>
  </si>
  <si>
    <t>385/21</t>
  </si>
  <si>
    <t>Компот из изюма с витамином С</t>
  </si>
  <si>
    <t>494/21</t>
  </si>
  <si>
    <t>574/21</t>
  </si>
  <si>
    <t>234/21</t>
  </si>
  <si>
    <t>465/21</t>
  </si>
  <si>
    <t>501/21</t>
  </si>
  <si>
    <t>Овощи натуральные солёные (огурец)</t>
  </si>
  <si>
    <t>149/21</t>
  </si>
  <si>
    <t>Суп картофельный с бобовыми и птицей отваной</t>
  </si>
  <si>
    <t>113/366/21</t>
  </si>
  <si>
    <t>350/21</t>
  </si>
  <si>
    <t>256/21</t>
  </si>
  <si>
    <t>Компот из кураги с витамином С</t>
  </si>
  <si>
    <t>268/21</t>
  </si>
  <si>
    <t>Салат из моркови с яблоком</t>
  </si>
  <si>
    <t>22/21</t>
  </si>
  <si>
    <t>Борщ с капустой и картофелем, с птицей отварной и сметаной</t>
  </si>
  <si>
    <t>95/433 366/21</t>
  </si>
  <si>
    <t>375/21</t>
  </si>
  <si>
    <t>496/21</t>
  </si>
  <si>
    <t>Суп молочный с макаронными изделиями</t>
  </si>
  <si>
    <t>139/21</t>
  </si>
  <si>
    <t>462/21</t>
  </si>
  <si>
    <t>546/21</t>
  </si>
  <si>
    <t>75/21</t>
  </si>
  <si>
    <t>Винегрет овощной</t>
  </si>
  <si>
    <t>100/21</t>
  </si>
  <si>
    <t>Суп с рыбными консервами</t>
  </si>
  <si>
    <t>122/21</t>
  </si>
  <si>
    <t xml:space="preserve">Суфле рыбное </t>
  </si>
  <si>
    <t>90/21</t>
  </si>
  <si>
    <t>202/21</t>
  </si>
  <si>
    <t>486/21</t>
  </si>
  <si>
    <t>Каша молочная пшённая (жидкая) с маслом сливочным</t>
  </si>
  <si>
    <t>235/21</t>
  </si>
  <si>
    <t>Салат картофельный с зелёным горошком</t>
  </si>
  <si>
    <t>42/21</t>
  </si>
  <si>
    <t>Свекольник с птицей отварной и сметаной</t>
  </si>
  <si>
    <t>98/433 366/21</t>
  </si>
  <si>
    <t>380/21</t>
  </si>
  <si>
    <t>Компот из смеси сухофруктов с витамином С</t>
  </si>
  <si>
    <t>495/21</t>
  </si>
  <si>
    <t>Салат из моркови с сахаром</t>
  </si>
  <si>
    <t>226/21</t>
  </si>
  <si>
    <t>21/21</t>
  </si>
  <si>
    <t>Щи из свежей капусты с картофелем со сметаной и птицей отварной</t>
  </si>
  <si>
    <t>104/433 366/21</t>
  </si>
  <si>
    <t>366/21</t>
  </si>
  <si>
    <t>Пюре гороховое с маслом сливочным</t>
  </si>
  <si>
    <t>388/79/21</t>
  </si>
  <si>
    <t xml:space="preserve">Икра кабачковая </t>
  </si>
  <si>
    <t>150/21</t>
  </si>
  <si>
    <t>Котлета рыбная (минтай)</t>
  </si>
  <si>
    <t>307/21</t>
  </si>
  <si>
    <t>236/21</t>
  </si>
  <si>
    <t>470/21</t>
  </si>
  <si>
    <t>Борщ "Сибирский" со сметаной и птицей отварной</t>
  </si>
  <si>
    <t>96/433 366/21</t>
  </si>
  <si>
    <t>Котлета "Школьная"</t>
  </si>
  <si>
    <t>347/21</t>
  </si>
  <si>
    <t>152/21</t>
  </si>
  <si>
    <t>Масло сливочное (порциями)</t>
  </si>
  <si>
    <t>Суп-лапша домашняя с птицей отварной</t>
  </si>
  <si>
    <t>Пюре картофельное</t>
  </si>
  <si>
    <t>Каша молочная пять злаков с маслом сливочным</t>
  </si>
  <si>
    <t>Салат из свеклы</t>
  </si>
  <si>
    <t>Гуляш (свинина)</t>
  </si>
  <si>
    <t>Каша молочная кукурузная (жидкая) с маслом сливочным</t>
  </si>
  <si>
    <t>129/366/21</t>
  </si>
  <si>
    <t>Ёжики мясные с соусом</t>
  </si>
  <si>
    <t>377/21</t>
  </si>
  <si>
    <t>311/21</t>
  </si>
  <si>
    <t>26/21</t>
  </si>
  <si>
    <t>Суп из овощей со сметаной и птицей отварной</t>
  </si>
  <si>
    <t>116/433 375/21</t>
  </si>
  <si>
    <t>327/21</t>
  </si>
  <si>
    <t>Биточек рубленый куриный с соусом</t>
  </si>
  <si>
    <t>372/419/21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</si>
</sst>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0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1"/>
      <color theme="1"/>
      <name val="Calibri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0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3" borderId="2" xfId="0" applyFill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2" xfId="0" applyFont="1" applyBorder="1" applyAlignment="1" applyProtection="1">
      <alignment horizontal="right"/>
      <protection locked="0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14" xfId="0" applyBorder="1"/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right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6" fillId="2" borderId="2" xfId="0" applyFont="1" applyFill="1" applyBorder="1" applyProtection="1">
      <protection locked="0"/>
    </xf>
    <xf numFmtId="1" fontId="6" fillId="2" borderId="4" xfId="0" applyNumberFormat="1" applyFont="1" applyFill="1" applyBorder="1" applyAlignment="1" applyProtection="1">
      <alignment horizontal="center"/>
      <protection locked="0"/>
    </xf>
    <xf numFmtId="1" fontId="6" fillId="2" borderId="2" xfId="0" applyNumberFormat="1" applyFont="1" applyFill="1" applyBorder="1" applyAlignment="1" applyProtection="1">
      <alignment horizontal="center"/>
      <protection locked="0"/>
    </xf>
    <xf numFmtId="0" fontId="11" fillId="0" borderId="0" xfId="0" applyFont="1" applyAlignment="1">
      <alignment horizontal="center" vertical="top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2" borderId="1" xfId="0" applyFont="1" applyFill="1" applyBorder="1" applyAlignment="1" applyProtection="1">
      <alignment horizontal="left" wrapText="1"/>
      <protection locked="0"/>
    </xf>
    <xf numFmtId="0" fontId="6" fillId="2" borderId="2" xfId="0" applyFont="1" applyFill="1" applyBorder="1" applyAlignment="1" applyProtection="1">
      <alignment horizontal="center" wrapText="1"/>
      <protection locked="0"/>
    </xf>
    <xf numFmtId="2" fontId="6" fillId="2" borderId="1" xfId="0" applyNumberFormat="1" applyFont="1" applyFill="1" applyBorder="1" applyAlignment="1" applyProtection="1">
      <alignment horizontal="center" wrapText="1"/>
      <protection locked="0"/>
    </xf>
    <xf numFmtId="164" fontId="6" fillId="2" borderId="15" xfId="0" applyNumberFormat="1" applyFont="1" applyFill="1" applyBorder="1" applyAlignment="1" applyProtection="1">
      <alignment horizontal="center" wrapText="1"/>
      <protection locked="0"/>
    </xf>
    <xf numFmtId="0" fontId="6" fillId="0" borderId="1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2" borderId="2" xfId="0" applyFont="1" applyFill="1" applyBorder="1" applyAlignment="1" applyProtection="1">
      <alignment horizontal="left" wrapText="1"/>
      <protection locked="0"/>
    </xf>
    <xf numFmtId="164" fontId="6" fillId="2" borderId="2" xfId="0" applyNumberFormat="1" applyFont="1" applyFill="1" applyBorder="1" applyAlignment="1" applyProtection="1">
      <alignment horizontal="center" wrapText="1"/>
      <protection locked="0"/>
    </xf>
    <xf numFmtId="164" fontId="6" fillId="2" borderId="17" xfId="0" applyNumberFormat="1" applyFont="1" applyFill="1" applyBorder="1" applyAlignment="1" applyProtection="1">
      <alignment horizontal="center" wrapText="1"/>
      <protection locked="0"/>
    </xf>
    <xf numFmtId="2" fontId="6" fillId="2" borderId="2" xfId="0" applyNumberFormat="1" applyFont="1" applyFill="1" applyBorder="1" applyAlignment="1" applyProtection="1">
      <alignment horizontal="center" wrapText="1"/>
      <protection locked="0"/>
    </xf>
    <xf numFmtId="2" fontId="6" fillId="2" borderId="23" xfId="0" applyNumberFormat="1" applyFont="1" applyFill="1" applyBorder="1" applyAlignment="1" applyProtection="1">
      <alignment horizontal="center" wrapText="1"/>
      <protection locked="0"/>
    </xf>
    <xf numFmtId="49" fontId="6" fillId="2" borderId="17" xfId="0" applyNumberFormat="1" applyFont="1" applyFill="1" applyBorder="1" applyAlignment="1" applyProtection="1">
      <alignment horizontal="center" wrapText="1"/>
      <protection locked="0"/>
    </xf>
    <xf numFmtId="0" fontId="6" fillId="0" borderId="18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4" fillId="0" borderId="2" xfId="0" applyFont="1" applyBorder="1" applyAlignment="1" applyProtection="1">
      <alignment horizontal="right"/>
      <protection locked="0"/>
    </xf>
    <xf numFmtId="0" fontId="6" fillId="0" borderId="2" xfId="0" applyFont="1" applyBorder="1" applyAlignment="1">
      <alignment horizontal="center" wrapText="1"/>
    </xf>
    <xf numFmtId="2" fontId="6" fillId="0" borderId="2" xfId="0" applyNumberFormat="1" applyFont="1" applyBorder="1" applyAlignment="1">
      <alignment horizontal="center" wrapText="1"/>
    </xf>
    <xf numFmtId="2" fontId="6" fillId="0" borderId="17" xfId="0" applyNumberFormat="1" applyFont="1" applyBorder="1" applyAlignment="1">
      <alignment horizontal="center" wrapText="1"/>
    </xf>
    <xf numFmtId="0" fontId="6" fillId="0" borderId="19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5" borderId="2" xfId="0" applyFont="1" applyFill="1" applyBorder="1" applyAlignment="1" applyProtection="1">
      <alignment horizontal="center" wrapText="1"/>
      <protection locked="0"/>
    </xf>
    <xf numFmtId="0" fontId="6" fillId="0" borderId="24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0" fillId="0" borderId="26" xfId="0" applyBorder="1"/>
    <xf numFmtId="0" fontId="14" fillId="0" borderId="3" xfId="0" applyFont="1" applyBorder="1" applyAlignment="1" applyProtection="1">
      <alignment horizontal="right"/>
      <protection locked="0"/>
    </xf>
    <xf numFmtId="0" fontId="6" fillId="0" borderId="3" xfId="0" applyFont="1" applyBorder="1" applyAlignment="1">
      <alignment horizontal="center" wrapText="1"/>
    </xf>
    <xf numFmtId="2" fontId="6" fillId="0" borderId="3" xfId="0" applyNumberFormat="1" applyFont="1" applyBorder="1" applyAlignment="1">
      <alignment horizontal="center" wrapText="1"/>
    </xf>
    <xf numFmtId="0" fontId="6" fillId="0" borderId="20" xfId="0" applyFont="1" applyBorder="1" applyAlignment="1">
      <alignment horizontal="center" wrapText="1"/>
    </xf>
    <xf numFmtId="0" fontId="6" fillId="4" borderId="24" xfId="0" applyFont="1" applyFill="1" applyBorder="1" applyAlignment="1">
      <alignment horizontal="center"/>
    </xf>
    <xf numFmtId="0" fontId="6" fillId="4" borderId="26" xfId="0" applyFont="1" applyFill="1" applyBorder="1" applyAlignment="1">
      <alignment horizontal="center"/>
    </xf>
    <xf numFmtId="0" fontId="6" fillId="4" borderId="26" xfId="0" applyFont="1" applyFill="1" applyBorder="1" applyAlignment="1">
      <alignment horizontal="center" wrapText="1"/>
    </xf>
    <xf numFmtId="1" fontId="6" fillId="4" borderId="26" xfId="0" applyNumberFormat="1" applyFont="1" applyFill="1" applyBorder="1" applyAlignment="1">
      <alignment horizontal="center" wrapText="1"/>
    </xf>
    <xf numFmtId="0" fontId="6" fillId="0" borderId="6" xfId="0" applyFont="1" applyBorder="1" applyAlignment="1">
      <alignment horizontal="center"/>
    </xf>
    <xf numFmtId="0" fontId="6" fillId="5" borderId="1" xfId="0" applyFont="1" applyFill="1" applyBorder="1" applyAlignment="1" applyProtection="1">
      <alignment horizontal="center" wrapText="1"/>
      <protection locked="0"/>
    </xf>
    <xf numFmtId="0" fontId="6" fillId="2" borderId="1" xfId="0" applyFont="1" applyFill="1" applyBorder="1" applyAlignment="1" applyProtection="1">
      <alignment horizontal="center" wrapText="1"/>
      <protection locked="0"/>
    </xf>
    <xf numFmtId="0" fontId="6" fillId="2" borderId="15" xfId="0" applyFont="1" applyFill="1" applyBorder="1" applyAlignment="1" applyProtection="1">
      <alignment horizontal="center" wrapText="1"/>
      <protection locked="0"/>
    </xf>
    <xf numFmtId="2" fontId="6" fillId="2" borderId="28" xfId="0" applyNumberFormat="1" applyFont="1" applyFill="1" applyBorder="1" applyAlignment="1" applyProtection="1">
      <alignment horizontal="center" wrapText="1"/>
      <protection locked="0"/>
    </xf>
    <xf numFmtId="0" fontId="6" fillId="2" borderId="17" xfId="0" applyFont="1" applyFill="1" applyBorder="1" applyAlignment="1" applyProtection="1">
      <alignment horizontal="center" wrapText="1"/>
      <protection locked="0"/>
    </xf>
    <xf numFmtId="0" fontId="6" fillId="2" borderId="29" xfId="0" applyFont="1" applyFill="1" applyBorder="1" applyAlignment="1" applyProtection="1">
      <alignment horizontal="center" wrapText="1"/>
      <protection locked="0"/>
    </xf>
    <xf numFmtId="2" fontId="6" fillId="2" borderId="29" xfId="0" applyNumberFormat="1" applyFont="1" applyFill="1" applyBorder="1" applyAlignment="1" applyProtection="1">
      <alignment horizontal="center" wrapText="1"/>
      <protection locked="0"/>
    </xf>
    <xf numFmtId="0" fontId="6" fillId="0" borderId="4" xfId="0" applyFont="1" applyBorder="1" applyAlignment="1">
      <alignment horizontal="center"/>
    </xf>
    <xf numFmtId="0" fontId="6" fillId="0" borderId="17" xfId="0" applyFont="1" applyBorder="1" applyAlignment="1">
      <alignment horizontal="center" wrapText="1"/>
    </xf>
    <xf numFmtId="0" fontId="6" fillId="0" borderId="29" xfId="0" applyFont="1" applyBorder="1" applyAlignment="1">
      <alignment horizontal="center" wrapText="1"/>
    </xf>
    <xf numFmtId="2" fontId="6" fillId="0" borderId="29" xfId="0" applyNumberFormat="1" applyFont="1" applyBorder="1" applyAlignment="1">
      <alignment horizontal="center" wrapText="1"/>
    </xf>
    <xf numFmtId="17" fontId="6" fillId="2" borderId="17" xfId="0" applyNumberFormat="1" applyFont="1" applyFill="1" applyBorder="1" applyAlignment="1" applyProtection="1">
      <alignment horizontal="center" wrapText="1"/>
      <protection locked="0"/>
    </xf>
    <xf numFmtId="0" fontId="6" fillId="0" borderId="26" xfId="0" applyFont="1" applyBorder="1" applyAlignment="1">
      <alignment horizontal="center"/>
    </xf>
    <xf numFmtId="0" fontId="6" fillId="0" borderId="30" xfId="0" applyFont="1" applyBorder="1" applyAlignment="1">
      <alignment horizontal="center" wrapText="1"/>
    </xf>
    <xf numFmtId="0" fontId="6" fillId="4" borderId="4" xfId="0" applyFont="1" applyFill="1" applyBorder="1" applyAlignment="1">
      <alignment horizontal="center"/>
    </xf>
    <xf numFmtId="2" fontId="6" fillId="0" borderId="30" xfId="0" applyNumberFormat="1" applyFont="1" applyBorder="1" applyAlignment="1">
      <alignment horizontal="center" wrapText="1"/>
    </xf>
    <xf numFmtId="0" fontId="6" fillId="4" borderId="31" xfId="0" applyFont="1" applyFill="1" applyBorder="1" applyAlignment="1">
      <alignment horizontal="center" wrapText="1"/>
    </xf>
    <xf numFmtId="2" fontId="6" fillId="4" borderId="32" xfId="0" applyNumberFormat="1" applyFont="1" applyFill="1" applyBorder="1" applyAlignment="1">
      <alignment horizontal="center" wrapText="1"/>
    </xf>
    <xf numFmtId="49" fontId="6" fillId="2" borderId="33" xfId="0" applyNumberFormat="1" applyFont="1" applyFill="1" applyBorder="1" applyAlignment="1" applyProtection="1">
      <alignment horizontal="center" wrapText="1"/>
      <protection locked="0"/>
    </xf>
    <xf numFmtId="2" fontId="6" fillId="2" borderId="17" xfId="0" applyNumberFormat="1" applyFont="1" applyFill="1" applyBorder="1" applyAlignment="1" applyProtection="1">
      <alignment horizontal="center" wrapText="1"/>
      <protection locked="0"/>
    </xf>
    <xf numFmtId="2" fontId="6" fillId="2" borderId="33" xfId="0" applyNumberFormat="1" applyFont="1" applyFill="1" applyBorder="1" applyAlignment="1" applyProtection="1">
      <alignment horizontal="center" wrapText="1"/>
      <protection locked="0"/>
    </xf>
    <xf numFmtId="1" fontId="6" fillId="2" borderId="2" xfId="0" applyNumberFormat="1" applyFont="1" applyFill="1" applyBorder="1" applyAlignment="1" applyProtection="1">
      <alignment horizontal="center" wrapText="1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2" fontId="3" fillId="2" borderId="15" xfId="0" applyNumberFormat="1" applyFont="1" applyFill="1" applyBorder="1" applyAlignment="1" applyProtection="1">
      <alignment horizontal="center" wrapText="1"/>
      <protection locked="0"/>
    </xf>
    <xf numFmtId="0" fontId="3" fillId="2" borderId="2" xfId="0" applyFont="1" applyFill="1" applyBorder="1" applyAlignment="1" applyProtection="1">
      <alignment horizontal="center" wrapText="1"/>
      <protection locked="0"/>
    </xf>
    <xf numFmtId="2" fontId="3" fillId="2" borderId="2" xfId="0" applyNumberFormat="1" applyFont="1" applyFill="1" applyBorder="1" applyAlignment="1" applyProtection="1">
      <alignment horizontal="center" wrapText="1"/>
      <protection locked="0"/>
    </xf>
    <xf numFmtId="2" fontId="3" fillId="2" borderId="17" xfId="0" applyNumberFormat="1" applyFont="1" applyFill="1" applyBorder="1" applyAlignment="1" applyProtection="1">
      <alignment horizontal="center" wrapText="1"/>
      <protection locked="0"/>
    </xf>
    <xf numFmtId="0" fontId="3" fillId="0" borderId="2" xfId="0" applyFont="1" applyBorder="1" applyAlignment="1">
      <alignment horizontal="center" wrapText="1"/>
    </xf>
    <xf numFmtId="2" fontId="3" fillId="0" borderId="2" xfId="0" applyNumberFormat="1" applyFont="1" applyBorder="1" applyAlignment="1">
      <alignment horizontal="center" wrapText="1"/>
    </xf>
    <xf numFmtId="2" fontId="3" fillId="0" borderId="17" xfId="0" applyNumberFormat="1" applyFont="1" applyBorder="1" applyAlignment="1">
      <alignment horizontal="center" wrapText="1"/>
    </xf>
    <xf numFmtId="0" fontId="3" fillId="2" borderId="17" xfId="0" applyFont="1" applyFill="1" applyBorder="1" applyAlignment="1" applyProtection="1">
      <alignment horizontal="center" wrapText="1"/>
      <protection locked="0"/>
    </xf>
    <xf numFmtId="1" fontId="3" fillId="2" borderId="2" xfId="0" applyNumberFormat="1" applyFont="1" applyFill="1" applyBorder="1" applyAlignment="1" applyProtection="1">
      <alignment horizontal="center" wrapText="1"/>
      <protection locked="0"/>
    </xf>
    <xf numFmtId="0" fontId="3" fillId="0" borderId="17" xfId="0" applyFont="1" applyBorder="1" applyAlignment="1">
      <alignment horizontal="center" wrapText="1"/>
    </xf>
    <xf numFmtId="0" fontId="3" fillId="2" borderId="15" xfId="0" applyFont="1" applyFill="1" applyBorder="1" applyAlignment="1" applyProtection="1">
      <alignment horizontal="center" wrapText="1"/>
      <protection locked="0"/>
    </xf>
    <xf numFmtId="0" fontId="6" fillId="4" borderId="11" xfId="0" applyFont="1" applyFill="1" applyBorder="1" applyAlignment="1">
      <alignment horizontal="center" wrapText="1"/>
    </xf>
    <xf numFmtId="2" fontId="6" fillId="4" borderId="27" xfId="0" applyNumberFormat="1" applyFont="1" applyFill="1" applyBorder="1" applyAlignment="1">
      <alignment horizontal="center" wrapText="1"/>
    </xf>
    <xf numFmtId="2" fontId="6" fillId="4" borderId="22" xfId="0" applyNumberFormat="1" applyFont="1" applyFill="1" applyBorder="1" applyAlignment="1">
      <alignment horizontal="center" wrapText="1"/>
    </xf>
    <xf numFmtId="16" fontId="6" fillId="2" borderId="17" xfId="0" applyNumberFormat="1" applyFont="1" applyFill="1" applyBorder="1" applyAlignment="1" applyProtection="1">
      <alignment horizontal="center" wrapText="1"/>
      <protection locked="0"/>
    </xf>
    <xf numFmtId="0" fontId="6" fillId="0" borderId="2" xfId="0" applyFont="1" applyBorder="1" applyAlignment="1">
      <alignment horizontal="left" wrapText="1"/>
    </xf>
    <xf numFmtId="0" fontId="6" fillId="5" borderId="2" xfId="0" applyFont="1" applyFill="1" applyBorder="1" applyAlignment="1" applyProtection="1">
      <alignment horizontal="left" wrapText="1"/>
      <protection locked="0"/>
    </xf>
    <xf numFmtId="0" fontId="6" fillId="0" borderId="3" xfId="0" applyFont="1" applyBorder="1" applyAlignment="1">
      <alignment horizontal="left" wrapText="1"/>
    </xf>
    <xf numFmtId="0" fontId="6" fillId="4" borderId="26" xfId="0" applyFont="1" applyFill="1" applyBorder="1" applyAlignment="1">
      <alignment horizontal="left" wrapText="1"/>
    </xf>
    <xf numFmtId="0" fontId="3" fillId="2" borderId="1" xfId="0" applyFont="1" applyFill="1" applyBorder="1" applyAlignment="1" applyProtection="1">
      <alignment horizontal="left" wrapText="1"/>
      <protection locked="0"/>
    </xf>
    <xf numFmtId="0" fontId="3" fillId="2" borderId="2" xfId="0" applyFont="1" applyFill="1" applyBorder="1" applyAlignment="1" applyProtection="1">
      <alignment horizontal="left" wrapText="1"/>
      <protection locked="0"/>
    </xf>
    <xf numFmtId="0" fontId="3" fillId="0" borderId="2" xfId="0" applyFont="1" applyBorder="1" applyAlignment="1">
      <alignment horizontal="left" wrapText="1"/>
    </xf>
    <xf numFmtId="164" fontId="6" fillId="2" borderId="29" xfId="0" applyNumberFormat="1" applyFont="1" applyFill="1" applyBorder="1" applyAlignment="1" applyProtection="1">
      <alignment horizontal="center" wrapText="1"/>
      <protection locked="0"/>
    </xf>
    <xf numFmtId="2" fontId="3" fillId="2" borderId="28" xfId="0" applyNumberFormat="1" applyFont="1" applyFill="1" applyBorder="1" applyAlignment="1" applyProtection="1">
      <alignment horizontal="center" wrapText="1"/>
      <protection locked="0"/>
    </xf>
    <xf numFmtId="2" fontId="3" fillId="2" borderId="29" xfId="0" applyNumberFormat="1" applyFont="1" applyFill="1" applyBorder="1" applyAlignment="1" applyProtection="1">
      <alignment horizontal="center" wrapText="1"/>
      <protection locked="0"/>
    </xf>
    <xf numFmtId="2" fontId="3" fillId="0" borderId="29" xfId="0" applyNumberFormat="1" applyFont="1" applyBorder="1" applyAlignment="1">
      <alignment horizontal="center" wrapText="1"/>
    </xf>
    <xf numFmtId="0" fontId="3" fillId="2" borderId="29" xfId="0" applyFont="1" applyFill="1" applyBorder="1" applyAlignment="1" applyProtection="1">
      <alignment horizontal="center" wrapText="1"/>
      <protection locked="0"/>
    </xf>
    <xf numFmtId="0" fontId="3" fillId="4" borderId="24" xfId="0" applyFont="1" applyFill="1" applyBorder="1" applyAlignment="1">
      <alignment horizontal="center"/>
    </xf>
    <xf numFmtId="0" fontId="3" fillId="4" borderId="26" xfId="0" applyFont="1" applyFill="1" applyBorder="1" applyAlignment="1">
      <alignment horizontal="center"/>
    </xf>
    <xf numFmtId="0" fontId="3" fillId="4" borderId="26" xfId="0" applyFont="1" applyFill="1" applyBorder="1" applyAlignment="1">
      <alignment horizontal="left" wrapText="1"/>
    </xf>
    <xf numFmtId="1" fontId="3" fillId="4" borderId="26" xfId="0" applyNumberFormat="1" applyFont="1" applyFill="1" applyBorder="1" applyAlignment="1">
      <alignment horizontal="center" wrapText="1"/>
    </xf>
    <xf numFmtId="0" fontId="3" fillId="4" borderId="31" xfId="0" applyFont="1" applyFill="1" applyBorder="1" applyAlignment="1">
      <alignment horizontal="center" wrapText="1"/>
    </xf>
    <xf numFmtId="2" fontId="3" fillId="4" borderId="32" xfId="0" applyNumberFormat="1" applyFont="1" applyFill="1" applyBorder="1" applyAlignment="1">
      <alignment horizontal="center" wrapText="1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4" fillId="0" borderId="3" xfId="0" applyFont="1" applyBorder="1" applyAlignment="1" applyProtection="1">
      <alignment horizontal="right"/>
      <protection locked="0"/>
    </xf>
    <xf numFmtId="0" fontId="3" fillId="0" borderId="3" xfId="0" applyFont="1" applyBorder="1" applyAlignment="1">
      <alignment horizontal="left" wrapText="1"/>
    </xf>
    <xf numFmtId="1" fontId="3" fillId="0" borderId="3" xfId="0" applyNumberFormat="1" applyFont="1" applyBorder="1" applyAlignment="1">
      <alignment horizontal="center" wrapText="1"/>
    </xf>
    <xf numFmtId="2" fontId="3" fillId="0" borderId="3" xfId="0" applyNumberFormat="1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2" fontId="3" fillId="0" borderId="30" xfId="0" applyNumberFormat="1" applyFont="1" applyBorder="1" applyAlignment="1">
      <alignment horizontal="center" wrapText="1"/>
    </xf>
    <xf numFmtId="0" fontId="3" fillId="4" borderId="4" xfId="0" applyFont="1" applyFill="1" applyBorder="1" applyAlignment="1">
      <alignment horizontal="center"/>
    </xf>
    <xf numFmtId="0" fontId="3" fillId="4" borderId="26" xfId="0" applyFont="1" applyFill="1" applyBorder="1" applyAlignment="1">
      <alignment horizontal="center" wrapText="1"/>
    </xf>
    <xf numFmtId="0" fontId="3" fillId="0" borderId="26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17" fillId="0" borderId="2" xfId="0" applyFont="1" applyBorder="1" applyAlignment="1">
      <alignment vertical="top" wrapText="1"/>
    </xf>
    <xf numFmtId="0" fontId="17" fillId="0" borderId="5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8" fillId="0" borderId="2" xfId="0" applyFont="1" applyBorder="1" applyAlignment="1" applyProtection="1">
      <alignment horizontal="right"/>
      <protection locked="0"/>
    </xf>
    <xf numFmtId="0" fontId="17" fillId="0" borderId="12" xfId="0" applyFont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17" fillId="0" borderId="16" xfId="0" applyFont="1" applyBorder="1" applyAlignment="1">
      <alignment horizontal="center"/>
    </xf>
    <xf numFmtId="0" fontId="17" fillId="0" borderId="18" xfId="0" applyFont="1" applyBorder="1" applyAlignment="1">
      <alignment horizontal="center"/>
    </xf>
    <xf numFmtId="0" fontId="17" fillId="0" borderId="19" xfId="0" applyFont="1" applyBorder="1" applyAlignment="1">
      <alignment horizontal="center"/>
    </xf>
    <xf numFmtId="0" fontId="17" fillId="2" borderId="2" xfId="0" applyFont="1" applyFill="1" applyBorder="1" applyAlignment="1" applyProtection="1">
      <alignment vertical="top" wrapText="1"/>
      <protection locked="0"/>
    </xf>
    <xf numFmtId="0" fontId="17" fillId="2" borderId="2" xfId="0" applyFont="1" applyFill="1" applyBorder="1" applyAlignment="1" applyProtection="1">
      <alignment horizontal="left" wrapText="1"/>
      <protection locked="0"/>
    </xf>
    <xf numFmtId="0" fontId="0" fillId="0" borderId="14" xfId="0" applyBorder="1" applyAlignment="1">
      <alignment horizontal="left"/>
    </xf>
    <xf numFmtId="0" fontId="0" fillId="0" borderId="1" xfId="0" applyBorder="1" applyAlignment="1">
      <alignment horizontal="left"/>
    </xf>
    <xf numFmtId="0" fontId="17" fillId="2" borderId="1" xfId="0" applyFont="1" applyFill="1" applyBorder="1" applyAlignment="1" applyProtection="1">
      <alignment horizontal="left" vertical="top" wrapText="1"/>
      <protection locked="0"/>
    </xf>
    <xf numFmtId="0" fontId="0" fillId="0" borderId="6" xfId="0" applyBorder="1" applyAlignment="1">
      <alignment horizontal="left"/>
    </xf>
    <xf numFmtId="0" fontId="0" fillId="2" borderId="2" xfId="0" applyFill="1" applyBorder="1" applyAlignment="1" applyProtection="1">
      <alignment horizontal="left"/>
      <protection locked="0"/>
    </xf>
    <xf numFmtId="0" fontId="17" fillId="2" borderId="2" xfId="0" applyFont="1" applyFill="1" applyBorder="1" applyAlignment="1" applyProtection="1">
      <alignment horizontal="left" vertical="top" wrapText="1"/>
      <protection locked="0"/>
    </xf>
    <xf numFmtId="0" fontId="0" fillId="0" borderId="2" xfId="0" applyBorder="1" applyAlignment="1">
      <alignment horizontal="left"/>
    </xf>
    <xf numFmtId="0" fontId="3" fillId="2" borderId="2" xfId="0" applyFont="1" applyFill="1" applyBorder="1" applyAlignment="1" applyProtection="1">
      <alignment horizontal="left" vertical="top" wrapText="1"/>
      <protection locked="0"/>
    </xf>
    <xf numFmtId="0" fontId="0" fillId="0" borderId="5" xfId="0" applyBorder="1" applyAlignment="1">
      <alignment horizontal="left"/>
    </xf>
    <xf numFmtId="0" fontId="0" fillId="3" borderId="2" xfId="0" applyFill="1" applyBorder="1" applyAlignment="1">
      <alignment horizontal="left"/>
    </xf>
    <xf numFmtId="0" fontId="17" fillId="2" borderId="1" xfId="0" applyFont="1" applyFill="1" applyBorder="1" applyAlignment="1" applyProtection="1">
      <alignment horizontal="center" wrapText="1"/>
      <protection locked="0"/>
    </xf>
    <xf numFmtId="2" fontId="17" fillId="2" borderId="1" xfId="0" applyNumberFormat="1" applyFont="1" applyFill="1" applyBorder="1" applyAlignment="1" applyProtection="1">
      <alignment horizontal="center" wrapText="1"/>
      <protection locked="0"/>
    </xf>
    <xf numFmtId="0" fontId="17" fillId="2" borderId="15" xfId="0" applyFont="1" applyFill="1" applyBorder="1" applyAlignment="1" applyProtection="1">
      <alignment horizontal="center" wrapText="1"/>
      <protection locked="0"/>
    </xf>
    <xf numFmtId="0" fontId="17" fillId="2" borderId="2" xfId="0" applyFont="1" applyFill="1" applyBorder="1" applyAlignment="1" applyProtection="1">
      <alignment horizontal="center" wrapText="1"/>
      <protection locked="0"/>
    </xf>
    <xf numFmtId="2" fontId="17" fillId="2" borderId="2" xfId="0" applyNumberFormat="1" applyFont="1" applyFill="1" applyBorder="1" applyAlignment="1" applyProtection="1">
      <alignment horizontal="center" wrapText="1"/>
      <protection locked="0"/>
    </xf>
    <xf numFmtId="0" fontId="17" fillId="2" borderId="17" xfId="0" applyFont="1" applyFill="1" applyBorder="1" applyAlignment="1" applyProtection="1">
      <alignment horizontal="center" wrapText="1"/>
      <protection locked="0"/>
    </xf>
    <xf numFmtId="0" fontId="17" fillId="0" borderId="2" xfId="0" applyFont="1" applyBorder="1" applyAlignment="1">
      <alignment horizontal="center" wrapText="1"/>
    </xf>
    <xf numFmtId="2" fontId="17" fillId="0" borderId="2" xfId="0" applyNumberFormat="1" applyFont="1" applyBorder="1" applyAlignment="1">
      <alignment horizontal="center" wrapText="1"/>
    </xf>
    <xf numFmtId="0" fontId="17" fillId="0" borderId="17" xfId="0" applyFont="1" applyBorder="1" applyAlignment="1">
      <alignment horizontal="center" wrapText="1"/>
    </xf>
    <xf numFmtId="2" fontId="17" fillId="0" borderId="17" xfId="0" applyNumberFormat="1" applyFont="1" applyBorder="1" applyAlignment="1">
      <alignment horizontal="center" wrapText="1"/>
    </xf>
    <xf numFmtId="2" fontId="17" fillId="2" borderId="17" xfId="0" applyNumberFormat="1" applyFont="1" applyFill="1" applyBorder="1" applyAlignment="1" applyProtection="1">
      <alignment horizontal="center" wrapText="1"/>
      <protection locked="0"/>
    </xf>
    <xf numFmtId="0" fontId="17" fillId="4" borderId="24" xfId="0" applyFont="1" applyFill="1" applyBorder="1" applyAlignment="1">
      <alignment horizontal="center"/>
    </xf>
    <xf numFmtId="0" fontId="17" fillId="4" borderId="26" xfId="0" applyFont="1" applyFill="1" applyBorder="1" applyAlignment="1">
      <alignment horizontal="center"/>
    </xf>
    <xf numFmtId="0" fontId="17" fillId="4" borderId="26" xfId="0" applyFont="1" applyFill="1" applyBorder="1" applyAlignment="1">
      <alignment vertical="top" wrapText="1"/>
    </xf>
    <xf numFmtId="0" fontId="17" fillId="4" borderId="26" xfId="0" applyFont="1" applyFill="1" applyBorder="1" applyAlignment="1">
      <alignment horizontal="center" wrapText="1"/>
    </xf>
    <xf numFmtId="1" fontId="17" fillId="4" borderId="26" xfId="0" applyNumberFormat="1" applyFont="1" applyFill="1" applyBorder="1" applyAlignment="1">
      <alignment horizontal="center" wrapText="1"/>
    </xf>
    <xf numFmtId="2" fontId="17" fillId="4" borderId="31" xfId="0" applyNumberFormat="1" applyFont="1" applyFill="1" applyBorder="1" applyAlignment="1">
      <alignment horizontal="center" wrapText="1"/>
    </xf>
    <xf numFmtId="0" fontId="17" fillId="0" borderId="24" xfId="0" applyFont="1" applyBorder="1" applyAlignment="1">
      <alignment horizontal="center"/>
    </xf>
    <xf numFmtId="0" fontId="17" fillId="0" borderId="25" xfId="0" applyFont="1" applyBorder="1" applyAlignment="1">
      <alignment horizontal="center"/>
    </xf>
    <xf numFmtId="0" fontId="18" fillId="0" borderId="3" xfId="0" applyFont="1" applyBorder="1" applyAlignment="1" applyProtection="1">
      <alignment horizontal="right"/>
      <protection locked="0"/>
    </xf>
    <xf numFmtId="0" fontId="17" fillId="0" borderId="3" xfId="0" applyFont="1" applyBorder="1" applyAlignment="1">
      <alignment vertical="top" wrapText="1"/>
    </xf>
    <xf numFmtId="0" fontId="17" fillId="0" borderId="3" xfId="0" applyFont="1" applyBorder="1" applyAlignment="1">
      <alignment horizontal="center" wrapText="1"/>
    </xf>
    <xf numFmtId="2" fontId="17" fillId="0" borderId="20" xfId="0" applyNumberFormat="1" applyFont="1" applyBorder="1" applyAlignment="1">
      <alignment horizontal="center" wrapText="1"/>
    </xf>
    <xf numFmtId="2" fontId="3" fillId="4" borderId="22" xfId="0" applyNumberFormat="1" applyFont="1" applyFill="1" applyBorder="1" applyAlignment="1">
      <alignment horizontal="center" wrapText="1"/>
    </xf>
    <xf numFmtId="0" fontId="17" fillId="2" borderId="28" xfId="0" applyFont="1" applyFill="1" applyBorder="1" applyAlignment="1" applyProtection="1">
      <alignment horizontal="center" wrapText="1"/>
      <protection locked="0"/>
    </xf>
    <xf numFmtId="2" fontId="17" fillId="2" borderId="29" xfId="0" applyNumberFormat="1" applyFont="1" applyFill="1" applyBorder="1" applyAlignment="1" applyProtection="1">
      <alignment horizontal="center" wrapText="1"/>
      <protection locked="0"/>
    </xf>
    <xf numFmtId="0" fontId="17" fillId="2" borderId="29" xfId="0" applyFont="1" applyFill="1" applyBorder="1" applyAlignment="1" applyProtection="1">
      <alignment horizontal="center" wrapText="1"/>
      <protection locked="0"/>
    </xf>
    <xf numFmtId="0" fontId="17" fillId="0" borderId="29" xfId="0" applyFont="1" applyBorder="1" applyAlignment="1">
      <alignment horizontal="center" wrapText="1"/>
    </xf>
    <xf numFmtId="2" fontId="17" fillId="0" borderId="29" xfId="0" applyNumberFormat="1" applyFont="1" applyBorder="1" applyAlignment="1">
      <alignment horizontal="center" wrapText="1"/>
    </xf>
    <xf numFmtId="2" fontId="17" fillId="0" borderId="30" xfId="0" applyNumberFormat="1" applyFont="1" applyBorder="1" applyAlignment="1">
      <alignment horizontal="center" wrapText="1"/>
    </xf>
    <xf numFmtId="2" fontId="17" fillId="4" borderId="32" xfId="0" applyNumberFormat="1" applyFont="1" applyFill="1" applyBorder="1" applyAlignment="1">
      <alignment horizontal="center" wrapText="1"/>
    </xf>
    <xf numFmtId="0" fontId="17" fillId="2" borderId="1" xfId="0" applyFont="1" applyFill="1" applyBorder="1" applyAlignment="1" applyProtection="1">
      <alignment horizontal="left" wrapText="1"/>
      <protection locked="0"/>
    </xf>
    <xf numFmtId="2" fontId="17" fillId="4" borderId="22" xfId="0" applyNumberFormat="1" applyFont="1" applyFill="1" applyBorder="1" applyAlignment="1">
      <alignment horizontal="center" wrapText="1"/>
    </xf>
    <xf numFmtId="0" fontId="17" fillId="4" borderId="31" xfId="0" applyFont="1" applyFill="1" applyBorder="1" applyAlignment="1">
      <alignment horizontal="center" wrapText="1"/>
    </xf>
    <xf numFmtId="0" fontId="17" fillId="0" borderId="20" xfId="0" applyFont="1" applyBorder="1" applyAlignment="1">
      <alignment horizontal="center" wrapText="1"/>
    </xf>
    <xf numFmtId="0" fontId="17" fillId="0" borderId="30" xfId="0" applyFont="1" applyBorder="1" applyAlignment="1">
      <alignment horizontal="center" wrapText="1"/>
    </xf>
    <xf numFmtId="0" fontId="1" fillId="5" borderId="2" xfId="0" applyFont="1" applyFill="1" applyBorder="1" applyAlignment="1" applyProtection="1">
      <alignment horizontal="left" vertical="top" wrapText="1"/>
      <protection locked="0"/>
    </xf>
    <xf numFmtId="49" fontId="3" fillId="2" borderId="17" xfId="0" applyNumberFormat="1" applyFont="1" applyFill="1" applyBorder="1" applyAlignment="1" applyProtection="1">
      <alignment horizontal="center" wrapText="1"/>
      <protection locked="0"/>
    </xf>
    <xf numFmtId="0" fontId="19" fillId="4" borderId="27" xfId="0" applyFont="1" applyFill="1" applyBorder="1" applyAlignment="1">
      <alignment horizontal="center" vertical="center" wrapText="1"/>
    </xf>
    <xf numFmtId="0" fontId="16" fillId="4" borderId="25" xfId="0" applyFont="1" applyFill="1" applyBorder="1" applyAlignment="1">
      <alignment horizontal="center" vertical="center" wrapText="1"/>
    </xf>
    <xf numFmtId="0" fontId="5" fillId="4" borderId="27" xfId="0" applyFont="1" applyFill="1" applyBorder="1" applyAlignment="1">
      <alignment horizontal="center" vertical="center" wrapText="1"/>
    </xf>
    <xf numFmtId="0" fontId="2" fillId="4" borderId="2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 applyProtection="1">
      <alignment horizontal="left" wrapText="1"/>
      <protection locked="0"/>
    </xf>
    <xf numFmtId="0" fontId="15" fillId="4" borderId="27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5"/>
  <sheetViews>
    <sheetView tabSelected="1" workbookViewId="0">
      <pane xSplit="4" ySplit="5" topLeftCell="E81" activePane="bottomRight" state="frozen"/>
      <selection pane="topRight" activeCell="E1" sqref="E1"/>
      <selection pane="bottomLeft" activeCell="A6" sqref="A6"/>
      <selection pane="bottomRight" activeCell="K3" sqref="K3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5" customHeight="1" x14ac:dyDescent="0.3">
      <c r="A1" s="22" t="s">
        <v>6</v>
      </c>
      <c r="B1" s="23"/>
      <c r="C1" s="208" t="s">
        <v>63</v>
      </c>
      <c r="D1" s="209"/>
      <c r="E1" s="209"/>
      <c r="F1" s="24" t="s">
        <v>14</v>
      </c>
      <c r="G1" s="23" t="s">
        <v>15</v>
      </c>
      <c r="H1" s="205" t="s">
        <v>38</v>
      </c>
      <c r="I1" s="205"/>
      <c r="J1" s="205"/>
      <c r="K1" s="205"/>
      <c r="L1" s="23"/>
    </row>
    <row r="2" spans="1:12" ht="18" customHeight="1" x14ac:dyDescent="0.25">
      <c r="A2" s="25" t="s">
        <v>5</v>
      </c>
      <c r="B2" s="23"/>
      <c r="C2" s="23"/>
      <c r="D2" s="22"/>
      <c r="E2" s="23"/>
      <c r="F2" s="23"/>
      <c r="G2" s="23" t="s">
        <v>16</v>
      </c>
      <c r="H2" s="205" t="s">
        <v>39</v>
      </c>
      <c r="I2" s="205"/>
      <c r="J2" s="205"/>
      <c r="K2" s="205"/>
      <c r="L2" s="23"/>
    </row>
    <row r="3" spans="1:12" ht="17.25" customHeight="1" x14ac:dyDescent="0.25">
      <c r="A3" s="26" t="s">
        <v>7</v>
      </c>
      <c r="B3" s="23"/>
      <c r="C3" s="23"/>
      <c r="D3" s="27"/>
      <c r="E3" s="28" t="s">
        <v>68</v>
      </c>
      <c r="F3" s="23"/>
      <c r="G3" s="23" t="s">
        <v>17</v>
      </c>
      <c r="H3" s="29">
        <v>1</v>
      </c>
      <c r="I3" s="29">
        <v>9</v>
      </c>
      <c r="J3" s="30">
        <v>2026</v>
      </c>
      <c r="K3" s="22"/>
      <c r="L3" s="23"/>
    </row>
    <row r="4" spans="1:12" ht="13.8" thickBot="1" x14ac:dyDescent="0.3">
      <c r="A4" s="23"/>
      <c r="B4" s="23"/>
      <c r="C4" s="23"/>
      <c r="D4" s="26"/>
      <c r="E4" s="23"/>
      <c r="F4" s="23"/>
      <c r="G4" s="23"/>
      <c r="H4" s="31" t="s">
        <v>35</v>
      </c>
      <c r="I4" s="31" t="s">
        <v>36</v>
      </c>
      <c r="J4" s="31" t="s">
        <v>37</v>
      </c>
      <c r="K4" s="23"/>
      <c r="L4" s="23"/>
    </row>
    <row r="5" spans="1:12" ht="31.2" thickBot="1" x14ac:dyDescent="0.3">
      <c r="A5" s="32" t="s">
        <v>12</v>
      </c>
      <c r="B5" s="33" t="s">
        <v>13</v>
      </c>
      <c r="C5" s="34" t="s">
        <v>0</v>
      </c>
      <c r="D5" s="34" t="s">
        <v>11</v>
      </c>
      <c r="E5" s="34" t="s">
        <v>10</v>
      </c>
      <c r="F5" s="34" t="s">
        <v>33</v>
      </c>
      <c r="G5" s="34" t="s">
        <v>1</v>
      </c>
      <c r="H5" s="34" t="s">
        <v>2</v>
      </c>
      <c r="I5" s="34" t="s">
        <v>3</v>
      </c>
      <c r="J5" s="34" t="s">
        <v>8</v>
      </c>
      <c r="K5" s="35" t="s">
        <v>9</v>
      </c>
      <c r="L5" s="36" t="s">
        <v>34</v>
      </c>
    </row>
    <row r="6" spans="1:12" ht="14.4" x14ac:dyDescent="0.3">
      <c r="A6" s="37">
        <v>1</v>
      </c>
      <c r="B6" s="38">
        <v>1</v>
      </c>
      <c r="C6" s="18" t="s">
        <v>18</v>
      </c>
      <c r="D6" s="3" t="s">
        <v>19</v>
      </c>
      <c r="E6" s="39" t="s">
        <v>64</v>
      </c>
      <c r="F6" s="40">
        <v>185</v>
      </c>
      <c r="G6" s="41">
        <v>5.61</v>
      </c>
      <c r="H6" s="41">
        <v>5.96</v>
      </c>
      <c r="I6" s="41">
        <v>28.19</v>
      </c>
      <c r="J6" s="41">
        <v>188.61</v>
      </c>
      <c r="K6" s="42" t="s">
        <v>69</v>
      </c>
      <c r="L6" s="75">
        <v>27.6</v>
      </c>
    </row>
    <row r="7" spans="1:12" ht="14.4" x14ac:dyDescent="0.3">
      <c r="A7" s="43"/>
      <c r="B7" s="44"/>
      <c r="C7" s="8"/>
      <c r="D7" s="4"/>
      <c r="E7" s="45"/>
      <c r="F7" s="40"/>
      <c r="G7" s="46"/>
      <c r="H7" s="46"/>
      <c r="I7" s="46"/>
      <c r="J7" s="46"/>
      <c r="K7" s="47"/>
      <c r="L7" s="118"/>
    </row>
    <row r="8" spans="1:12" ht="14.4" x14ac:dyDescent="0.3">
      <c r="A8" s="43"/>
      <c r="B8" s="44"/>
      <c r="C8" s="8"/>
      <c r="D8" s="5" t="s">
        <v>20</v>
      </c>
      <c r="E8" s="45" t="s">
        <v>40</v>
      </c>
      <c r="F8" s="40">
        <v>200</v>
      </c>
      <c r="G8" s="48">
        <v>1.6</v>
      </c>
      <c r="H8" s="48">
        <v>1.3</v>
      </c>
      <c r="I8" s="48">
        <v>11.5</v>
      </c>
      <c r="J8" s="48">
        <v>64</v>
      </c>
      <c r="K8" s="47" t="s">
        <v>70</v>
      </c>
      <c r="L8" s="78">
        <v>8.5</v>
      </c>
    </row>
    <row r="9" spans="1:12" ht="14.4" x14ac:dyDescent="0.3">
      <c r="A9" s="43"/>
      <c r="B9" s="44"/>
      <c r="C9" s="8"/>
      <c r="D9" s="5" t="s">
        <v>21</v>
      </c>
      <c r="E9" s="45" t="s">
        <v>41</v>
      </c>
      <c r="F9" s="40">
        <v>100</v>
      </c>
      <c r="G9" s="48">
        <v>7.51</v>
      </c>
      <c r="H9" s="48">
        <v>2.91</v>
      </c>
      <c r="I9" s="48">
        <v>51.4</v>
      </c>
      <c r="J9" s="48">
        <v>261</v>
      </c>
      <c r="K9" s="50" t="s">
        <v>71</v>
      </c>
      <c r="L9" s="78">
        <v>21.8</v>
      </c>
    </row>
    <row r="10" spans="1:12" ht="14.4" x14ac:dyDescent="0.3">
      <c r="A10" s="43"/>
      <c r="B10" s="44"/>
      <c r="C10" s="8"/>
      <c r="D10" s="5" t="s">
        <v>22</v>
      </c>
      <c r="E10" s="45"/>
      <c r="F10" s="40"/>
      <c r="G10" s="46"/>
      <c r="H10" s="46"/>
      <c r="I10" s="46"/>
      <c r="J10" s="46"/>
      <c r="K10" s="47"/>
      <c r="L10" s="118"/>
    </row>
    <row r="11" spans="1:12" ht="14.4" x14ac:dyDescent="0.3">
      <c r="A11" s="43"/>
      <c r="B11" s="44"/>
      <c r="C11" s="8"/>
      <c r="D11" s="4"/>
      <c r="E11" s="45" t="s">
        <v>42</v>
      </c>
      <c r="F11" s="40">
        <v>10</v>
      </c>
      <c r="G11" s="48">
        <v>0.08</v>
      </c>
      <c r="H11" s="48">
        <v>7.25</v>
      </c>
      <c r="I11" s="48">
        <v>0.13</v>
      </c>
      <c r="J11" s="48">
        <v>66.099999999999994</v>
      </c>
      <c r="K11" s="50" t="s">
        <v>72</v>
      </c>
      <c r="L11" s="78">
        <v>10.95</v>
      </c>
    </row>
    <row r="12" spans="1:12" ht="14.4" x14ac:dyDescent="0.3">
      <c r="A12" s="43"/>
      <c r="B12" s="44"/>
      <c r="C12" s="8"/>
      <c r="D12" s="4"/>
      <c r="E12" s="45" t="s">
        <v>43</v>
      </c>
      <c r="F12" s="40">
        <v>40</v>
      </c>
      <c r="G12" s="48">
        <v>5.0999999999999996</v>
      </c>
      <c r="H12" s="48">
        <v>4.5999999999999996</v>
      </c>
      <c r="I12" s="48">
        <v>0.3</v>
      </c>
      <c r="J12" s="48">
        <v>63</v>
      </c>
      <c r="K12" s="50" t="s">
        <v>73</v>
      </c>
      <c r="L12" s="78">
        <v>9.9</v>
      </c>
    </row>
    <row r="13" spans="1:12" ht="14.4" x14ac:dyDescent="0.3">
      <c r="A13" s="51"/>
      <c r="B13" s="52"/>
      <c r="C13" s="6"/>
      <c r="D13" s="53" t="s">
        <v>32</v>
      </c>
      <c r="E13" s="111"/>
      <c r="F13" s="54">
        <f>SUM(F6:F12)</f>
        <v>535</v>
      </c>
      <c r="G13" s="55">
        <f>SUM(G6:G12)</f>
        <v>19.899999999999999</v>
      </c>
      <c r="H13" s="54">
        <f>SUM(H6:H12)</f>
        <v>22.020000000000003</v>
      </c>
      <c r="I13" s="54">
        <f>SUM(I6:I12)</f>
        <v>91.52</v>
      </c>
      <c r="J13" s="54">
        <f>SUM(J6:J12)</f>
        <v>642.71</v>
      </c>
      <c r="K13" s="56"/>
      <c r="L13" s="82">
        <f>SUM(L6:L12)</f>
        <v>78.750000000000014</v>
      </c>
    </row>
    <row r="14" spans="1:12" ht="14.4" x14ac:dyDescent="0.3">
      <c r="A14" s="57">
        <f>A6</f>
        <v>1</v>
      </c>
      <c r="B14" s="58">
        <f>B6</f>
        <v>1</v>
      </c>
      <c r="C14" s="7" t="s">
        <v>23</v>
      </c>
      <c r="D14" s="9" t="s">
        <v>22</v>
      </c>
      <c r="E14" s="45"/>
      <c r="F14" s="40"/>
      <c r="G14" s="48"/>
      <c r="H14" s="48"/>
      <c r="I14" s="48"/>
      <c r="J14" s="48"/>
      <c r="K14" s="76"/>
      <c r="L14" s="78"/>
    </row>
    <row r="15" spans="1:12" ht="14.4" x14ac:dyDescent="0.3">
      <c r="A15" s="43"/>
      <c r="B15" s="44"/>
      <c r="C15" s="8"/>
      <c r="D15" s="4"/>
      <c r="E15" s="45"/>
      <c r="F15" s="40"/>
      <c r="G15" s="40"/>
      <c r="H15" s="40"/>
      <c r="I15" s="40"/>
      <c r="J15" s="40"/>
      <c r="K15" s="76"/>
      <c r="L15" s="77"/>
    </row>
    <row r="16" spans="1:12" ht="14.4" x14ac:dyDescent="0.3">
      <c r="A16" s="43"/>
      <c r="B16" s="44"/>
      <c r="C16" s="8"/>
      <c r="D16" s="4"/>
      <c r="E16" s="45"/>
      <c r="F16" s="40"/>
      <c r="G16" s="40"/>
      <c r="H16" s="40"/>
      <c r="I16" s="40"/>
      <c r="J16" s="40"/>
      <c r="K16" s="76"/>
      <c r="L16" s="77"/>
    </row>
    <row r="17" spans="1:12" ht="14.4" x14ac:dyDescent="0.3">
      <c r="A17" s="51"/>
      <c r="B17" s="52"/>
      <c r="C17" s="6"/>
      <c r="D17" s="53" t="s">
        <v>32</v>
      </c>
      <c r="E17" s="111"/>
      <c r="F17" s="54">
        <f>SUM(F14)</f>
        <v>0</v>
      </c>
      <c r="G17" s="55">
        <f>SUM(G14)</f>
        <v>0</v>
      </c>
      <c r="H17" s="55">
        <f>SUM(H14)</f>
        <v>0</v>
      </c>
      <c r="I17" s="55">
        <f>SUM(I14)</f>
        <v>0</v>
      </c>
      <c r="J17" s="55">
        <f>SUM(J14)</f>
        <v>0</v>
      </c>
      <c r="K17" s="80"/>
      <c r="L17" s="82">
        <f>SUM(L14)</f>
        <v>0</v>
      </c>
    </row>
    <row r="18" spans="1:12" ht="14.4" x14ac:dyDescent="0.3">
      <c r="A18" s="57">
        <f>A6</f>
        <v>1</v>
      </c>
      <c r="B18" s="58">
        <f>B6</f>
        <v>1</v>
      </c>
      <c r="C18" s="7" t="s">
        <v>24</v>
      </c>
      <c r="D18" s="5" t="s">
        <v>25</v>
      </c>
      <c r="E18" s="45" t="s">
        <v>74</v>
      </c>
      <c r="F18" s="40">
        <v>60</v>
      </c>
      <c r="G18" s="40">
        <v>0.87</v>
      </c>
      <c r="H18" s="48">
        <v>3.6</v>
      </c>
      <c r="I18" s="40">
        <v>5.04</v>
      </c>
      <c r="J18" s="48">
        <v>56.4</v>
      </c>
      <c r="K18" s="50" t="s">
        <v>75</v>
      </c>
      <c r="L18" s="78">
        <v>19.600000000000001</v>
      </c>
    </row>
    <row r="19" spans="1:12" ht="27" x14ac:dyDescent="0.3">
      <c r="A19" s="43"/>
      <c r="B19" s="44"/>
      <c r="C19" s="8"/>
      <c r="D19" s="5" t="s">
        <v>26</v>
      </c>
      <c r="E19" s="45" t="s">
        <v>76</v>
      </c>
      <c r="F19" s="59">
        <v>210</v>
      </c>
      <c r="G19" s="48">
        <v>4.0999999999999996</v>
      </c>
      <c r="H19" s="40">
        <v>12.18</v>
      </c>
      <c r="I19" s="40">
        <v>11.74</v>
      </c>
      <c r="J19" s="40">
        <v>104.18</v>
      </c>
      <c r="K19" s="50" t="s">
        <v>77</v>
      </c>
      <c r="L19" s="78">
        <v>44.9</v>
      </c>
    </row>
    <row r="20" spans="1:12" ht="15" customHeight="1" x14ac:dyDescent="0.3">
      <c r="A20" s="43"/>
      <c r="B20" s="44"/>
      <c r="C20" s="8"/>
      <c r="D20" s="5" t="s">
        <v>27</v>
      </c>
      <c r="E20" s="199" t="s">
        <v>155</v>
      </c>
      <c r="F20" s="40">
        <v>100</v>
      </c>
      <c r="G20" s="48">
        <v>14.3</v>
      </c>
      <c r="H20" s="48">
        <v>13.58</v>
      </c>
      <c r="I20" s="48">
        <v>8.8000000000000007</v>
      </c>
      <c r="J20" s="48">
        <v>214.57</v>
      </c>
      <c r="K20" s="200" t="s">
        <v>156</v>
      </c>
      <c r="L20" s="78">
        <v>55.6</v>
      </c>
    </row>
    <row r="21" spans="1:12" ht="15" customHeight="1" x14ac:dyDescent="0.3">
      <c r="A21" s="43"/>
      <c r="B21" s="44"/>
      <c r="C21" s="8"/>
      <c r="D21" s="5" t="s">
        <v>28</v>
      </c>
      <c r="E21" s="45" t="s">
        <v>44</v>
      </c>
      <c r="F21" s="40">
        <v>155</v>
      </c>
      <c r="G21" s="48">
        <v>4</v>
      </c>
      <c r="H21" s="40">
        <v>5.73</v>
      </c>
      <c r="I21" s="40">
        <v>40.9</v>
      </c>
      <c r="J21" s="40">
        <v>230.9</v>
      </c>
      <c r="K21" s="50" t="s">
        <v>78</v>
      </c>
      <c r="L21" s="78">
        <v>17.399999999999999</v>
      </c>
    </row>
    <row r="22" spans="1:12" ht="14.4" x14ac:dyDescent="0.3">
      <c r="A22" s="43"/>
      <c r="B22" s="44"/>
      <c r="C22" s="8"/>
      <c r="D22" s="5" t="s">
        <v>29</v>
      </c>
      <c r="E22" s="45" t="s">
        <v>79</v>
      </c>
      <c r="F22" s="40">
        <v>200</v>
      </c>
      <c r="G22" s="48">
        <v>1.4</v>
      </c>
      <c r="H22" s="48">
        <v>0.2</v>
      </c>
      <c r="I22" s="48">
        <v>29</v>
      </c>
      <c r="J22" s="48">
        <v>60.8</v>
      </c>
      <c r="K22" s="50" t="s">
        <v>80</v>
      </c>
      <c r="L22" s="78">
        <v>13.8</v>
      </c>
    </row>
    <row r="23" spans="1:12" ht="14.4" x14ac:dyDescent="0.3">
      <c r="A23" s="43"/>
      <c r="B23" s="44"/>
      <c r="C23" s="8"/>
      <c r="D23" s="5" t="s">
        <v>30</v>
      </c>
      <c r="E23" s="45"/>
      <c r="F23" s="40"/>
      <c r="G23" s="40"/>
      <c r="H23" s="40"/>
      <c r="I23" s="40"/>
      <c r="J23" s="40"/>
      <c r="K23" s="50"/>
      <c r="L23" s="77"/>
    </row>
    <row r="24" spans="1:12" ht="14.4" x14ac:dyDescent="0.3">
      <c r="A24" s="43"/>
      <c r="B24" s="44"/>
      <c r="C24" s="8"/>
      <c r="D24" s="5" t="s">
        <v>31</v>
      </c>
      <c r="E24" s="45" t="s">
        <v>45</v>
      </c>
      <c r="F24" s="40">
        <v>50</v>
      </c>
      <c r="G24" s="40">
        <v>3.75</v>
      </c>
      <c r="H24" s="40">
        <v>0.75</v>
      </c>
      <c r="I24" s="48">
        <v>20.5</v>
      </c>
      <c r="J24" s="48">
        <v>103</v>
      </c>
      <c r="K24" s="50" t="s">
        <v>81</v>
      </c>
      <c r="L24" s="78">
        <v>6.4</v>
      </c>
    </row>
    <row r="25" spans="1:12" ht="14.4" x14ac:dyDescent="0.3">
      <c r="A25" s="43"/>
      <c r="B25" s="44"/>
      <c r="C25" s="8"/>
      <c r="D25" s="4"/>
      <c r="E25" s="45"/>
      <c r="F25" s="40"/>
      <c r="G25" s="40"/>
      <c r="H25" s="40"/>
      <c r="I25" s="40"/>
      <c r="J25" s="40"/>
      <c r="K25" s="50"/>
      <c r="L25" s="77"/>
    </row>
    <row r="26" spans="1:12" ht="14.4" x14ac:dyDescent="0.3">
      <c r="A26" s="43"/>
      <c r="B26" s="44"/>
      <c r="C26" s="8"/>
      <c r="D26" s="4"/>
      <c r="E26" s="45"/>
      <c r="F26" s="40"/>
      <c r="G26" s="40"/>
      <c r="H26" s="40"/>
      <c r="I26" s="40"/>
      <c r="J26" s="40"/>
      <c r="K26" s="50"/>
      <c r="L26" s="77"/>
    </row>
    <row r="27" spans="1:12" ht="15" thickBot="1" x14ac:dyDescent="0.35">
      <c r="A27" s="60"/>
      <c r="B27" s="61"/>
      <c r="C27" s="62"/>
      <c r="D27" s="63" t="s">
        <v>32</v>
      </c>
      <c r="E27" s="113"/>
      <c r="F27" s="64">
        <f>SUM(F18:F26)</f>
        <v>775</v>
      </c>
      <c r="G27" s="64">
        <f>SUM(G18:G26)</f>
        <v>28.419999999999998</v>
      </c>
      <c r="H27" s="65">
        <f>SUM(H18:H26)</f>
        <v>36.040000000000006</v>
      </c>
      <c r="I27" s="64">
        <f>SUM(I18:I26)</f>
        <v>115.98</v>
      </c>
      <c r="J27" s="64">
        <f>SUM(J18:J26)</f>
        <v>769.84999999999991</v>
      </c>
      <c r="K27" s="66"/>
      <c r="L27" s="87">
        <f>SUM(L18:L26)</f>
        <v>157.70000000000002</v>
      </c>
    </row>
    <row r="28" spans="1:12" ht="15.75" customHeight="1" thickBot="1" x14ac:dyDescent="0.3">
      <c r="A28" s="67">
        <f>A6</f>
        <v>1</v>
      </c>
      <c r="B28" s="68">
        <f>B6</f>
        <v>1</v>
      </c>
      <c r="C28" s="206" t="s">
        <v>4</v>
      </c>
      <c r="D28" s="207"/>
      <c r="E28" s="114"/>
      <c r="F28" s="69">
        <f>SUM(F13,F17,F27)</f>
        <v>1310</v>
      </c>
      <c r="G28" s="70">
        <f>SUM(G13,G17,G27)</f>
        <v>48.319999999999993</v>
      </c>
      <c r="H28" s="70">
        <f>SUM(H13,H17,H27)</f>
        <v>58.060000000000009</v>
      </c>
      <c r="I28" s="70">
        <f>SUM(I13,I17,I27)</f>
        <v>207.5</v>
      </c>
      <c r="J28" s="70">
        <f>SUM(J13,J17,J27)</f>
        <v>1412.56</v>
      </c>
      <c r="K28" s="107"/>
      <c r="L28" s="89">
        <f>SUM(L13,L17,L27)</f>
        <v>236.45000000000005</v>
      </c>
    </row>
    <row r="29" spans="1:12" ht="27" x14ac:dyDescent="0.3">
      <c r="A29" s="71">
        <v>1</v>
      </c>
      <c r="B29" s="44">
        <v>2</v>
      </c>
      <c r="C29" s="18" t="s">
        <v>18</v>
      </c>
      <c r="D29" s="3" t="s">
        <v>19</v>
      </c>
      <c r="E29" s="39" t="s">
        <v>46</v>
      </c>
      <c r="F29" s="72">
        <v>255</v>
      </c>
      <c r="G29" s="73">
        <v>37.43</v>
      </c>
      <c r="H29" s="73">
        <v>10.55</v>
      </c>
      <c r="I29" s="73">
        <v>36.25</v>
      </c>
      <c r="J29" s="73">
        <v>275.64999999999998</v>
      </c>
      <c r="K29" s="74" t="s">
        <v>82</v>
      </c>
      <c r="L29" s="75">
        <v>31.5</v>
      </c>
    </row>
    <row r="30" spans="1:12" ht="14.4" x14ac:dyDescent="0.3">
      <c r="A30" s="71"/>
      <c r="B30" s="44"/>
      <c r="C30" s="8"/>
      <c r="D30" s="4"/>
      <c r="E30" s="45"/>
      <c r="F30" s="40"/>
      <c r="G30" s="40"/>
      <c r="H30" s="40"/>
      <c r="I30" s="40"/>
      <c r="J30" s="40"/>
      <c r="K30" s="76"/>
      <c r="L30" s="77"/>
    </row>
    <row r="31" spans="1:12" ht="14.4" x14ac:dyDescent="0.3">
      <c r="A31" s="71"/>
      <c r="B31" s="44"/>
      <c r="C31" s="8"/>
      <c r="D31" s="5" t="s">
        <v>20</v>
      </c>
      <c r="E31" s="45" t="s">
        <v>47</v>
      </c>
      <c r="F31" s="40">
        <v>200</v>
      </c>
      <c r="G31" s="48">
        <v>2.8</v>
      </c>
      <c r="H31" s="48">
        <v>2.5</v>
      </c>
      <c r="I31" s="48">
        <v>13.6</v>
      </c>
      <c r="J31" s="48">
        <v>88</v>
      </c>
      <c r="K31" s="76" t="s">
        <v>83</v>
      </c>
      <c r="L31" s="78">
        <v>14.2</v>
      </c>
    </row>
    <row r="32" spans="1:12" ht="14.4" x14ac:dyDescent="0.3">
      <c r="A32" s="71"/>
      <c r="B32" s="44"/>
      <c r="C32" s="8"/>
      <c r="D32" s="5" t="s">
        <v>21</v>
      </c>
      <c r="E32" s="45" t="s">
        <v>41</v>
      </c>
      <c r="F32" s="40">
        <v>105</v>
      </c>
      <c r="G32" s="40">
        <v>7.88</v>
      </c>
      <c r="H32" s="40">
        <v>3.05</v>
      </c>
      <c r="I32" s="40">
        <v>53.97</v>
      </c>
      <c r="J32" s="40">
        <v>274.05</v>
      </c>
      <c r="K32" s="76" t="s">
        <v>71</v>
      </c>
      <c r="L32" s="78">
        <v>22.9</v>
      </c>
    </row>
    <row r="33" spans="1:12" ht="14.4" x14ac:dyDescent="0.3">
      <c r="A33" s="71"/>
      <c r="B33" s="44"/>
      <c r="C33" s="8"/>
      <c r="D33" s="5" t="s">
        <v>22</v>
      </c>
      <c r="E33" s="45"/>
      <c r="F33" s="40"/>
      <c r="G33" s="40"/>
      <c r="H33" s="40"/>
      <c r="I33" s="40"/>
      <c r="J33" s="40"/>
      <c r="K33" s="76"/>
      <c r="L33" s="77"/>
    </row>
    <row r="34" spans="1:12" ht="14.4" x14ac:dyDescent="0.3">
      <c r="A34" s="71"/>
      <c r="B34" s="44"/>
      <c r="C34" s="8"/>
      <c r="D34" s="4"/>
      <c r="E34" s="45" t="s">
        <v>42</v>
      </c>
      <c r="F34" s="40">
        <v>10</v>
      </c>
      <c r="G34" s="48">
        <v>0.08</v>
      </c>
      <c r="H34" s="48">
        <v>7.25</v>
      </c>
      <c r="I34" s="48">
        <v>0.13</v>
      </c>
      <c r="J34" s="48">
        <v>66.099999999999994</v>
      </c>
      <c r="K34" s="50" t="s">
        <v>72</v>
      </c>
      <c r="L34" s="78">
        <v>10.95</v>
      </c>
    </row>
    <row r="35" spans="1:12" ht="14.4" x14ac:dyDescent="0.3">
      <c r="A35" s="71"/>
      <c r="B35" s="44"/>
      <c r="C35" s="8"/>
      <c r="D35" s="4"/>
      <c r="E35" s="45"/>
      <c r="F35" s="40"/>
      <c r="G35" s="40"/>
      <c r="H35" s="40"/>
      <c r="I35" s="40"/>
      <c r="J35" s="40"/>
      <c r="K35" s="76"/>
      <c r="L35" s="77"/>
    </row>
    <row r="36" spans="1:12" ht="14.4" x14ac:dyDescent="0.3">
      <c r="A36" s="79"/>
      <c r="B36" s="52"/>
      <c r="C36" s="6"/>
      <c r="D36" s="53" t="s">
        <v>32</v>
      </c>
      <c r="E36" s="111"/>
      <c r="F36" s="54">
        <f>SUM(F29:F35)</f>
        <v>570</v>
      </c>
      <c r="G36" s="54">
        <f t="shared" ref="G36:J36" si="0">SUM(G29:G35)</f>
        <v>48.19</v>
      </c>
      <c r="H36" s="54">
        <f t="shared" si="0"/>
        <v>23.35</v>
      </c>
      <c r="I36" s="54">
        <f t="shared" si="0"/>
        <v>103.94999999999999</v>
      </c>
      <c r="J36" s="55">
        <f t="shared" si="0"/>
        <v>703.80000000000007</v>
      </c>
      <c r="K36" s="80"/>
      <c r="L36" s="81">
        <f>SUM(L29:L35)</f>
        <v>79.55</v>
      </c>
    </row>
    <row r="37" spans="1:12" ht="14.4" x14ac:dyDescent="0.3">
      <c r="A37" s="58">
        <f>A29</f>
        <v>1</v>
      </c>
      <c r="B37" s="58">
        <f>B29</f>
        <v>2</v>
      </c>
      <c r="C37" s="7" t="s">
        <v>23</v>
      </c>
      <c r="D37" s="9" t="s">
        <v>22</v>
      </c>
      <c r="E37" s="45" t="s">
        <v>67</v>
      </c>
      <c r="F37" s="40">
        <v>200</v>
      </c>
      <c r="G37" s="48">
        <v>1</v>
      </c>
      <c r="H37" s="48">
        <v>0.2</v>
      </c>
      <c r="I37" s="48">
        <v>20.100000000000001</v>
      </c>
      <c r="J37" s="48">
        <v>86</v>
      </c>
      <c r="K37" s="76" t="s">
        <v>84</v>
      </c>
      <c r="L37" s="78">
        <v>12.6</v>
      </c>
    </row>
    <row r="38" spans="1:12" ht="14.4" x14ac:dyDescent="0.3">
      <c r="A38" s="71"/>
      <c r="B38" s="44"/>
      <c r="C38" s="8"/>
      <c r="D38" s="4"/>
      <c r="E38" s="45"/>
      <c r="F38" s="40"/>
      <c r="G38" s="40"/>
      <c r="H38" s="40"/>
      <c r="I38" s="40"/>
      <c r="J38" s="40"/>
      <c r="K38" s="76"/>
      <c r="L38" s="77"/>
    </row>
    <row r="39" spans="1:12" ht="14.4" x14ac:dyDescent="0.3">
      <c r="A39" s="71"/>
      <c r="B39" s="44"/>
      <c r="C39" s="8"/>
      <c r="D39" s="4"/>
      <c r="E39" s="45"/>
      <c r="F39" s="40"/>
      <c r="G39" s="40"/>
      <c r="H39" s="40"/>
      <c r="I39" s="40"/>
      <c r="J39" s="40"/>
      <c r="K39" s="76"/>
      <c r="L39" s="77"/>
    </row>
    <row r="40" spans="1:12" ht="14.4" x14ac:dyDescent="0.3">
      <c r="A40" s="79"/>
      <c r="B40" s="52"/>
      <c r="C40" s="6"/>
      <c r="D40" s="53" t="s">
        <v>32</v>
      </c>
      <c r="E40" s="111"/>
      <c r="F40" s="54">
        <f>SUM(F37:F39)</f>
        <v>200</v>
      </c>
      <c r="G40" s="55">
        <f t="shared" ref="G40:J40" si="1">SUM(G37:G39)</f>
        <v>1</v>
      </c>
      <c r="H40" s="55">
        <f t="shared" si="1"/>
        <v>0.2</v>
      </c>
      <c r="I40" s="55">
        <f t="shared" si="1"/>
        <v>20.100000000000001</v>
      </c>
      <c r="J40" s="55">
        <f t="shared" si="1"/>
        <v>86</v>
      </c>
      <c r="K40" s="80"/>
      <c r="L40" s="82">
        <f>SUM(L37:L39)</f>
        <v>12.6</v>
      </c>
    </row>
    <row r="41" spans="1:12" ht="14.4" x14ac:dyDescent="0.3">
      <c r="A41" s="58">
        <f>A29</f>
        <v>1</v>
      </c>
      <c r="B41" s="58">
        <f>B29</f>
        <v>2</v>
      </c>
      <c r="C41" s="7" t="s">
        <v>24</v>
      </c>
      <c r="D41" s="5" t="s">
        <v>25</v>
      </c>
      <c r="E41" s="45" t="s">
        <v>85</v>
      </c>
      <c r="F41" s="40">
        <v>60</v>
      </c>
      <c r="G41" s="40">
        <v>0.48</v>
      </c>
      <c r="H41" s="40">
        <v>0.06</v>
      </c>
      <c r="I41" s="40">
        <v>1.02</v>
      </c>
      <c r="J41" s="48">
        <v>6.6</v>
      </c>
      <c r="K41" s="83" t="s">
        <v>86</v>
      </c>
      <c r="L41" s="78">
        <v>11.9</v>
      </c>
    </row>
    <row r="42" spans="1:12" ht="27" x14ac:dyDescent="0.3">
      <c r="A42" s="71"/>
      <c r="B42" s="44"/>
      <c r="C42" s="8"/>
      <c r="D42" s="5" t="s">
        <v>26</v>
      </c>
      <c r="E42" s="45" t="s">
        <v>87</v>
      </c>
      <c r="F42" s="59">
        <v>255</v>
      </c>
      <c r="G42" s="40">
        <v>7.11</v>
      </c>
      <c r="H42" s="40">
        <v>4.18</v>
      </c>
      <c r="I42" s="40">
        <v>14.62</v>
      </c>
      <c r="J42" s="40">
        <v>116.62</v>
      </c>
      <c r="K42" s="76" t="s">
        <v>88</v>
      </c>
      <c r="L42" s="77">
        <v>44.25</v>
      </c>
    </row>
    <row r="43" spans="1:12" ht="14.4" x14ac:dyDescent="0.3">
      <c r="A43" s="71"/>
      <c r="B43" s="44"/>
      <c r="C43" s="8"/>
      <c r="D43" s="5" t="s">
        <v>27</v>
      </c>
      <c r="E43" s="45" t="s">
        <v>49</v>
      </c>
      <c r="F43" s="59">
        <v>100</v>
      </c>
      <c r="G43" s="48">
        <v>9.6999999999999993</v>
      </c>
      <c r="H43" s="48">
        <v>9.6</v>
      </c>
      <c r="I43" s="48">
        <v>10.7</v>
      </c>
      <c r="J43" s="48">
        <v>168</v>
      </c>
      <c r="K43" s="76" t="s">
        <v>89</v>
      </c>
      <c r="L43" s="78">
        <v>54.5</v>
      </c>
    </row>
    <row r="44" spans="1:12" ht="14.4" x14ac:dyDescent="0.3">
      <c r="A44" s="71"/>
      <c r="B44" s="44"/>
      <c r="C44" s="8"/>
      <c r="D44" s="5" t="s">
        <v>28</v>
      </c>
      <c r="E44" s="45" t="s">
        <v>50</v>
      </c>
      <c r="F44" s="40">
        <v>185</v>
      </c>
      <c r="G44" s="40">
        <v>6.62</v>
      </c>
      <c r="H44" s="40">
        <v>5.91</v>
      </c>
      <c r="I44" s="40">
        <v>35.270000000000003</v>
      </c>
      <c r="J44" s="48">
        <v>220.21</v>
      </c>
      <c r="K44" s="76" t="s">
        <v>90</v>
      </c>
      <c r="L44" s="78">
        <v>9.1999999999999993</v>
      </c>
    </row>
    <row r="45" spans="1:12" ht="14.4" x14ac:dyDescent="0.3">
      <c r="A45" s="71"/>
      <c r="B45" s="44"/>
      <c r="C45" s="8"/>
      <c r="D45" s="5" t="s">
        <v>29</v>
      </c>
      <c r="E45" s="112" t="s">
        <v>91</v>
      </c>
      <c r="F45" s="40">
        <v>200</v>
      </c>
      <c r="G45" s="48">
        <v>1.2</v>
      </c>
      <c r="H45" s="48">
        <v>0.11</v>
      </c>
      <c r="I45" s="48">
        <v>15.2</v>
      </c>
      <c r="J45" s="48">
        <v>62.4</v>
      </c>
      <c r="K45" s="76" t="s">
        <v>80</v>
      </c>
      <c r="L45" s="78">
        <v>14.2</v>
      </c>
    </row>
    <row r="46" spans="1:12" ht="14.4" x14ac:dyDescent="0.3">
      <c r="A46" s="71"/>
      <c r="B46" s="44"/>
      <c r="C46" s="8"/>
      <c r="D46" s="5" t="s">
        <v>30</v>
      </c>
      <c r="E46" s="45"/>
      <c r="F46" s="40"/>
      <c r="G46" s="40"/>
      <c r="H46" s="40"/>
      <c r="I46" s="40"/>
      <c r="J46" s="40"/>
      <c r="K46" s="76"/>
      <c r="L46" s="77"/>
    </row>
    <row r="47" spans="1:12" ht="14.4" x14ac:dyDescent="0.3">
      <c r="A47" s="71"/>
      <c r="B47" s="44"/>
      <c r="C47" s="8"/>
      <c r="D47" s="5" t="s">
        <v>31</v>
      </c>
      <c r="E47" s="45" t="s">
        <v>45</v>
      </c>
      <c r="F47" s="40">
        <v>80</v>
      </c>
      <c r="G47" s="48">
        <v>6.4</v>
      </c>
      <c r="H47" s="48">
        <v>1.2</v>
      </c>
      <c r="I47" s="40">
        <v>32.08</v>
      </c>
      <c r="J47" s="48">
        <v>164.8</v>
      </c>
      <c r="K47" s="76" t="s">
        <v>81</v>
      </c>
      <c r="L47" s="77">
        <v>10.25</v>
      </c>
    </row>
    <row r="48" spans="1:12" ht="14.4" x14ac:dyDescent="0.3">
      <c r="A48" s="71"/>
      <c r="B48" s="44"/>
      <c r="C48" s="8"/>
      <c r="D48" s="4"/>
      <c r="E48" s="45"/>
      <c r="F48" s="40"/>
      <c r="G48" s="40"/>
      <c r="H48" s="40"/>
      <c r="I48" s="40"/>
      <c r="J48" s="40"/>
      <c r="K48" s="76"/>
      <c r="L48" s="77"/>
    </row>
    <row r="49" spans="1:12" ht="14.4" x14ac:dyDescent="0.3">
      <c r="A49" s="71"/>
      <c r="B49" s="44"/>
      <c r="C49" s="8"/>
      <c r="D49" s="4"/>
      <c r="E49" s="45"/>
      <c r="F49" s="40"/>
      <c r="G49" s="40"/>
      <c r="H49" s="40"/>
      <c r="I49" s="40"/>
      <c r="J49" s="40"/>
      <c r="K49" s="76"/>
      <c r="L49" s="77"/>
    </row>
    <row r="50" spans="1:12" ht="15" thickBot="1" x14ac:dyDescent="0.35">
      <c r="A50" s="84"/>
      <c r="B50" s="61"/>
      <c r="C50" s="62"/>
      <c r="D50" s="63" t="s">
        <v>32</v>
      </c>
      <c r="E50" s="113"/>
      <c r="F50" s="64">
        <f>SUM(F41:F49)</f>
        <v>880</v>
      </c>
      <c r="G50" s="64">
        <f t="shared" ref="G50:J50" si="2">SUM(G41:G49)</f>
        <v>31.509999999999998</v>
      </c>
      <c r="H50" s="65">
        <f t="shared" si="2"/>
        <v>21.06</v>
      </c>
      <c r="I50" s="64">
        <f t="shared" si="2"/>
        <v>108.89</v>
      </c>
      <c r="J50" s="64">
        <f t="shared" si="2"/>
        <v>738.63000000000011</v>
      </c>
      <c r="K50" s="66"/>
      <c r="L50" s="85">
        <f>SUM(L41:L49)</f>
        <v>144.30000000000001</v>
      </c>
    </row>
    <row r="51" spans="1:12" ht="15.75" customHeight="1" thickBot="1" x14ac:dyDescent="0.3">
      <c r="A51" s="86">
        <f>A29</f>
        <v>1</v>
      </c>
      <c r="B51" s="86">
        <f>B29</f>
        <v>2</v>
      </c>
      <c r="C51" s="206" t="s">
        <v>4</v>
      </c>
      <c r="D51" s="207"/>
      <c r="E51" s="114"/>
      <c r="F51" s="69">
        <f>SUM(F36,F40,F50)</f>
        <v>1650</v>
      </c>
      <c r="G51" s="70">
        <f t="shared" ref="G51:J51" si="3">SUM(G36,G40,G50)</f>
        <v>80.699999999999989</v>
      </c>
      <c r="H51" s="70">
        <f t="shared" si="3"/>
        <v>44.61</v>
      </c>
      <c r="I51" s="70">
        <f t="shared" si="3"/>
        <v>232.94</v>
      </c>
      <c r="J51" s="70">
        <f t="shared" si="3"/>
        <v>1528.4300000000003</v>
      </c>
      <c r="K51" s="88"/>
      <c r="L51" s="89">
        <f>SUM(L36,L40,L50)</f>
        <v>236.45</v>
      </c>
    </row>
    <row r="52" spans="1:12" ht="14.4" x14ac:dyDescent="0.3">
      <c r="A52" s="37">
        <v>1</v>
      </c>
      <c r="B52" s="38">
        <v>3</v>
      </c>
      <c r="C52" s="18" t="s">
        <v>18</v>
      </c>
      <c r="D52" s="3" t="s">
        <v>19</v>
      </c>
      <c r="E52" s="39" t="s">
        <v>54</v>
      </c>
      <c r="F52" s="72">
        <v>155</v>
      </c>
      <c r="G52" s="73">
        <v>13.35</v>
      </c>
      <c r="H52" s="73">
        <v>20.27</v>
      </c>
      <c r="I52" s="73">
        <v>3.34</v>
      </c>
      <c r="J52" s="41">
        <v>248</v>
      </c>
      <c r="K52" s="74" t="s">
        <v>92</v>
      </c>
      <c r="L52" s="75">
        <v>41.5</v>
      </c>
    </row>
    <row r="53" spans="1:12" ht="14.4" x14ac:dyDescent="0.3">
      <c r="A53" s="43"/>
      <c r="B53" s="44"/>
      <c r="C53" s="8"/>
      <c r="D53" s="4"/>
      <c r="E53" s="45"/>
      <c r="F53" s="40"/>
      <c r="G53" s="40"/>
      <c r="H53" s="40"/>
      <c r="I53" s="40"/>
      <c r="J53" s="40"/>
      <c r="K53" s="76"/>
      <c r="L53" s="77"/>
    </row>
    <row r="54" spans="1:12" ht="14.4" x14ac:dyDescent="0.3">
      <c r="A54" s="43"/>
      <c r="B54" s="44"/>
      <c r="C54" s="8"/>
      <c r="D54" s="5" t="s">
        <v>20</v>
      </c>
      <c r="E54" s="45" t="s">
        <v>40</v>
      </c>
      <c r="F54" s="40">
        <v>200</v>
      </c>
      <c r="G54" s="48">
        <v>1.6</v>
      </c>
      <c r="H54" s="48">
        <v>1.3</v>
      </c>
      <c r="I54" s="48">
        <v>11.5</v>
      </c>
      <c r="J54" s="48">
        <v>64</v>
      </c>
      <c r="K54" s="47" t="s">
        <v>70</v>
      </c>
      <c r="L54" s="49">
        <v>8.5</v>
      </c>
    </row>
    <row r="55" spans="1:12" ht="14.4" x14ac:dyDescent="0.3">
      <c r="A55" s="43"/>
      <c r="B55" s="44"/>
      <c r="C55" s="8"/>
      <c r="D55" s="5" t="s">
        <v>21</v>
      </c>
      <c r="E55" s="45" t="s">
        <v>41</v>
      </c>
      <c r="F55" s="40">
        <v>135</v>
      </c>
      <c r="G55" s="40">
        <v>10.130000000000001</v>
      </c>
      <c r="H55" s="40">
        <v>3.92</v>
      </c>
      <c r="I55" s="40">
        <v>69.39</v>
      </c>
      <c r="J55" s="40">
        <v>352.35</v>
      </c>
      <c r="K55" s="76" t="s">
        <v>71</v>
      </c>
      <c r="L55" s="78">
        <v>29.4</v>
      </c>
    </row>
    <row r="56" spans="1:12" ht="14.4" x14ac:dyDescent="0.3">
      <c r="A56" s="43"/>
      <c r="B56" s="44"/>
      <c r="C56" s="8"/>
      <c r="D56" s="5" t="s">
        <v>22</v>
      </c>
      <c r="E56" s="45"/>
      <c r="F56" s="40"/>
      <c r="G56" s="40"/>
      <c r="H56" s="40"/>
      <c r="I56" s="40"/>
      <c r="J56" s="40"/>
      <c r="K56" s="76"/>
      <c r="L56" s="77"/>
    </row>
    <row r="57" spans="1:12" ht="14.4" x14ac:dyDescent="0.3">
      <c r="A57" s="43"/>
      <c r="B57" s="44"/>
      <c r="C57" s="8"/>
      <c r="D57" s="4"/>
      <c r="E57" s="45" t="s">
        <v>42</v>
      </c>
      <c r="F57" s="40">
        <v>10</v>
      </c>
      <c r="G57" s="48">
        <v>0.08</v>
      </c>
      <c r="H57" s="48">
        <v>7.25</v>
      </c>
      <c r="I57" s="48">
        <v>0.13</v>
      </c>
      <c r="J57" s="48">
        <v>66.099999999999994</v>
      </c>
      <c r="K57" s="50" t="s">
        <v>72</v>
      </c>
      <c r="L57" s="78">
        <v>10.95</v>
      </c>
    </row>
    <row r="58" spans="1:12" ht="14.4" x14ac:dyDescent="0.3">
      <c r="A58" s="43"/>
      <c r="B58" s="44"/>
      <c r="C58" s="8"/>
      <c r="D58" s="4"/>
      <c r="E58" s="45"/>
      <c r="F58" s="40"/>
      <c r="G58" s="40"/>
      <c r="H58" s="40"/>
      <c r="I58" s="40"/>
      <c r="J58" s="40"/>
      <c r="K58" s="76"/>
      <c r="L58" s="77"/>
    </row>
    <row r="59" spans="1:12" ht="14.4" x14ac:dyDescent="0.3">
      <c r="A59" s="51"/>
      <c r="B59" s="52"/>
      <c r="C59" s="6"/>
      <c r="D59" s="53" t="s">
        <v>32</v>
      </c>
      <c r="E59" s="111"/>
      <c r="F59" s="54">
        <f>SUM(F52:F58)</f>
        <v>500</v>
      </c>
      <c r="G59" s="54">
        <f t="shared" ref="G59:J59" si="4">SUM(G52:G58)</f>
        <v>25.159999999999997</v>
      </c>
      <c r="H59" s="54">
        <f t="shared" si="4"/>
        <v>32.74</v>
      </c>
      <c r="I59" s="54">
        <f t="shared" si="4"/>
        <v>84.36</v>
      </c>
      <c r="J59" s="54">
        <f t="shared" si="4"/>
        <v>730.45</v>
      </c>
      <c r="K59" s="80"/>
      <c r="L59" s="81">
        <f>SUM(L52:L58)</f>
        <v>90.350000000000009</v>
      </c>
    </row>
    <row r="60" spans="1:12" ht="14.4" x14ac:dyDescent="0.3">
      <c r="A60" s="57">
        <f>A52</f>
        <v>1</v>
      </c>
      <c r="B60" s="58">
        <f>B52</f>
        <v>3</v>
      </c>
      <c r="C60" s="7" t="s">
        <v>23</v>
      </c>
      <c r="D60" s="9" t="s">
        <v>22</v>
      </c>
      <c r="E60" s="45" t="s">
        <v>67</v>
      </c>
      <c r="F60" s="40">
        <v>200</v>
      </c>
      <c r="G60" s="48">
        <v>1</v>
      </c>
      <c r="H60" s="48">
        <v>0.2</v>
      </c>
      <c r="I60" s="48">
        <v>20.100000000000001</v>
      </c>
      <c r="J60" s="48">
        <v>86</v>
      </c>
      <c r="K60" s="76" t="s">
        <v>84</v>
      </c>
      <c r="L60" s="78">
        <v>12.6</v>
      </c>
    </row>
    <row r="61" spans="1:12" ht="14.4" x14ac:dyDescent="0.3">
      <c r="A61" s="43"/>
      <c r="B61" s="44"/>
      <c r="C61" s="8"/>
      <c r="D61" s="4"/>
      <c r="E61" s="45"/>
      <c r="F61" s="40"/>
      <c r="G61" s="40"/>
      <c r="H61" s="40"/>
      <c r="I61" s="40"/>
      <c r="J61" s="40"/>
      <c r="K61" s="76"/>
      <c r="L61" s="77"/>
    </row>
    <row r="62" spans="1:12" ht="14.4" x14ac:dyDescent="0.3">
      <c r="A62" s="43"/>
      <c r="B62" s="44"/>
      <c r="C62" s="8"/>
      <c r="D62" s="4"/>
      <c r="E62" s="45"/>
      <c r="F62" s="40"/>
      <c r="G62" s="40"/>
      <c r="H62" s="40"/>
      <c r="I62" s="40"/>
      <c r="J62" s="40"/>
      <c r="K62" s="76"/>
      <c r="L62" s="77"/>
    </row>
    <row r="63" spans="1:12" ht="14.4" x14ac:dyDescent="0.3">
      <c r="A63" s="51"/>
      <c r="B63" s="52"/>
      <c r="C63" s="6"/>
      <c r="D63" s="53" t="s">
        <v>32</v>
      </c>
      <c r="E63" s="111"/>
      <c r="F63" s="54">
        <f>SUM(F60:F62)</f>
        <v>200</v>
      </c>
      <c r="G63" s="55">
        <f t="shared" ref="G63:J63" si="5">SUM(G60:G62)</f>
        <v>1</v>
      </c>
      <c r="H63" s="55">
        <f t="shared" si="5"/>
        <v>0.2</v>
      </c>
      <c r="I63" s="55">
        <f t="shared" si="5"/>
        <v>20.100000000000001</v>
      </c>
      <c r="J63" s="55">
        <f t="shared" si="5"/>
        <v>86</v>
      </c>
      <c r="K63" s="80"/>
      <c r="L63" s="82">
        <f>SUM(L60:L62)</f>
        <v>12.6</v>
      </c>
    </row>
    <row r="64" spans="1:12" ht="14.4" x14ac:dyDescent="0.3">
      <c r="A64" s="57">
        <f>A52</f>
        <v>1</v>
      </c>
      <c r="B64" s="58">
        <f>B52</f>
        <v>3</v>
      </c>
      <c r="C64" s="7" t="s">
        <v>24</v>
      </c>
      <c r="D64" s="5" t="s">
        <v>25</v>
      </c>
      <c r="E64" s="45" t="s">
        <v>93</v>
      </c>
      <c r="F64" s="40">
        <v>60</v>
      </c>
      <c r="G64" s="48">
        <v>0.6</v>
      </c>
      <c r="H64" s="40">
        <v>3.66</v>
      </c>
      <c r="I64" s="48">
        <v>4.5</v>
      </c>
      <c r="J64" s="40">
        <v>53.4</v>
      </c>
      <c r="K64" s="76" t="s">
        <v>94</v>
      </c>
      <c r="L64" s="78">
        <v>10.4</v>
      </c>
    </row>
    <row r="65" spans="1:12" ht="27" x14ac:dyDescent="0.3">
      <c r="A65" s="43"/>
      <c r="B65" s="44"/>
      <c r="C65" s="8"/>
      <c r="D65" s="5" t="s">
        <v>26</v>
      </c>
      <c r="E65" s="45" t="s">
        <v>95</v>
      </c>
      <c r="F65" s="40">
        <v>210</v>
      </c>
      <c r="G65" s="40">
        <v>3.48</v>
      </c>
      <c r="H65" s="40">
        <v>11.64</v>
      </c>
      <c r="I65" s="48">
        <v>7.2</v>
      </c>
      <c r="J65" s="40">
        <v>76.58</v>
      </c>
      <c r="K65" s="76" t="s">
        <v>96</v>
      </c>
      <c r="L65" s="77">
        <v>45.25</v>
      </c>
    </row>
    <row r="66" spans="1:12" ht="14.4" x14ac:dyDescent="0.3">
      <c r="A66" s="43"/>
      <c r="B66" s="44"/>
      <c r="C66" s="8"/>
      <c r="D66" s="5" t="s">
        <v>27</v>
      </c>
      <c r="E66" s="45" t="s">
        <v>65</v>
      </c>
      <c r="F66" s="40">
        <v>250</v>
      </c>
      <c r="G66" s="48">
        <v>15.38</v>
      </c>
      <c r="H66" s="48">
        <v>10.25</v>
      </c>
      <c r="I66" s="48">
        <v>31</v>
      </c>
      <c r="J66" s="48">
        <v>358.75</v>
      </c>
      <c r="K66" s="76" t="s">
        <v>97</v>
      </c>
      <c r="L66" s="78">
        <v>54.8</v>
      </c>
    </row>
    <row r="67" spans="1:12" ht="14.4" x14ac:dyDescent="0.3">
      <c r="A67" s="43"/>
      <c r="B67" s="44"/>
      <c r="C67" s="8"/>
      <c r="D67" s="5" t="s">
        <v>28</v>
      </c>
      <c r="E67" s="45"/>
      <c r="F67" s="40"/>
      <c r="G67" s="40"/>
      <c r="H67" s="40"/>
      <c r="I67" s="48"/>
      <c r="J67" s="48"/>
      <c r="K67" s="76"/>
      <c r="L67" s="77"/>
    </row>
    <row r="68" spans="1:12" ht="14.4" x14ac:dyDescent="0.3">
      <c r="A68" s="43"/>
      <c r="B68" s="44"/>
      <c r="C68" s="8"/>
      <c r="D68" s="5" t="s">
        <v>29</v>
      </c>
      <c r="E68" s="45" t="s">
        <v>62</v>
      </c>
      <c r="F68" s="40">
        <v>200</v>
      </c>
      <c r="G68" s="40">
        <v>0.67</v>
      </c>
      <c r="H68" s="40">
        <v>0.27</v>
      </c>
      <c r="I68" s="48">
        <v>18.3</v>
      </c>
      <c r="J68" s="48">
        <v>78</v>
      </c>
      <c r="K68" s="76" t="s">
        <v>98</v>
      </c>
      <c r="L68" s="78">
        <v>12.8</v>
      </c>
    </row>
    <row r="69" spans="1:12" ht="14.4" x14ac:dyDescent="0.3">
      <c r="A69" s="43"/>
      <c r="B69" s="44"/>
      <c r="C69" s="8"/>
      <c r="D69" s="5" t="s">
        <v>30</v>
      </c>
      <c r="E69" s="45"/>
      <c r="F69" s="40"/>
      <c r="G69" s="40"/>
      <c r="H69" s="40"/>
      <c r="I69" s="40"/>
      <c r="J69" s="40"/>
      <c r="K69" s="76"/>
      <c r="L69" s="77"/>
    </row>
    <row r="70" spans="1:12" ht="14.4" x14ac:dyDescent="0.3">
      <c r="A70" s="43"/>
      <c r="B70" s="44"/>
      <c r="C70" s="8"/>
      <c r="D70" s="5" t="s">
        <v>31</v>
      </c>
      <c r="E70" s="45" t="s">
        <v>45</v>
      </c>
      <c r="F70" s="40">
        <v>80</v>
      </c>
      <c r="G70" s="48">
        <v>6.4</v>
      </c>
      <c r="H70" s="48">
        <v>1.2</v>
      </c>
      <c r="I70" s="40">
        <v>32.08</v>
      </c>
      <c r="J70" s="48">
        <v>164.8</v>
      </c>
      <c r="K70" s="76" t="s">
        <v>81</v>
      </c>
      <c r="L70" s="77">
        <v>10.25</v>
      </c>
    </row>
    <row r="71" spans="1:12" ht="14.4" x14ac:dyDescent="0.3">
      <c r="A71" s="43"/>
      <c r="B71" s="44"/>
      <c r="C71" s="8"/>
      <c r="D71" s="4"/>
      <c r="E71" s="45"/>
      <c r="F71" s="40"/>
      <c r="G71" s="40"/>
      <c r="H71" s="40"/>
      <c r="I71" s="40"/>
      <c r="J71" s="40"/>
      <c r="K71" s="76"/>
      <c r="L71" s="77"/>
    </row>
    <row r="72" spans="1:12" ht="14.4" x14ac:dyDescent="0.3">
      <c r="A72" s="43"/>
      <c r="B72" s="44"/>
      <c r="C72" s="8"/>
      <c r="D72" s="4"/>
      <c r="E72" s="45"/>
      <c r="F72" s="40"/>
      <c r="G72" s="40"/>
      <c r="H72" s="40"/>
      <c r="I72" s="40"/>
      <c r="J72" s="40"/>
      <c r="K72" s="76"/>
      <c r="L72" s="77"/>
    </row>
    <row r="73" spans="1:12" ht="15" thickBot="1" x14ac:dyDescent="0.35">
      <c r="A73" s="60"/>
      <c r="B73" s="61"/>
      <c r="C73" s="62"/>
      <c r="D73" s="63" t="s">
        <v>32</v>
      </c>
      <c r="E73" s="113"/>
      <c r="F73" s="64">
        <f>SUM(F64:F72)</f>
        <v>800</v>
      </c>
      <c r="G73" s="64">
        <f t="shared" ref="G73:J73" si="6">SUM(G64:G72)</f>
        <v>26.53</v>
      </c>
      <c r="H73" s="64">
        <f t="shared" si="6"/>
        <v>27.02</v>
      </c>
      <c r="I73" s="64">
        <f t="shared" si="6"/>
        <v>93.08</v>
      </c>
      <c r="J73" s="64">
        <f t="shared" si="6"/>
        <v>731.53</v>
      </c>
      <c r="K73" s="66"/>
      <c r="L73" s="87">
        <f>SUM(L64:L72)</f>
        <v>133.5</v>
      </c>
    </row>
    <row r="74" spans="1:12" ht="15.75" customHeight="1" thickBot="1" x14ac:dyDescent="0.3">
      <c r="A74" s="67">
        <f>A52</f>
        <v>1</v>
      </c>
      <c r="B74" s="68">
        <f>B52</f>
        <v>3</v>
      </c>
      <c r="C74" s="206" t="s">
        <v>4</v>
      </c>
      <c r="D74" s="207"/>
      <c r="E74" s="114"/>
      <c r="F74" s="69">
        <f>SUM(F59,F63,F73)</f>
        <v>1500</v>
      </c>
      <c r="G74" s="69">
        <f t="shared" ref="G74:J74" si="7">SUM(G59,G63,G73)</f>
        <v>52.69</v>
      </c>
      <c r="H74" s="69">
        <f t="shared" si="7"/>
        <v>59.960000000000008</v>
      </c>
      <c r="I74" s="69">
        <f t="shared" si="7"/>
        <v>197.54000000000002</v>
      </c>
      <c r="J74" s="69">
        <f t="shared" si="7"/>
        <v>1547.98</v>
      </c>
      <c r="K74" s="88"/>
      <c r="L74" s="89">
        <f>SUM(L59,L63,L73)</f>
        <v>236.45</v>
      </c>
    </row>
    <row r="75" spans="1:12" ht="14.4" x14ac:dyDescent="0.3">
      <c r="A75" s="37">
        <v>1</v>
      </c>
      <c r="B75" s="38">
        <v>4</v>
      </c>
      <c r="C75" s="18" t="s">
        <v>18</v>
      </c>
      <c r="D75" s="3" t="s">
        <v>19</v>
      </c>
      <c r="E75" s="39" t="s">
        <v>99</v>
      </c>
      <c r="F75" s="72">
        <v>250</v>
      </c>
      <c r="G75" s="41">
        <v>7.2</v>
      </c>
      <c r="H75" s="41">
        <v>8.1</v>
      </c>
      <c r="I75" s="73">
        <v>24.63</v>
      </c>
      <c r="J75" s="73">
        <v>200.25</v>
      </c>
      <c r="K75" s="74" t="s">
        <v>100</v>
      </c>
      <c r="L75" s="75">
        <v>41.8</v>
      </c>
    </row>
    <row r="76" spans="1:12" ht="14.4" x14ac:dyDescent="0.3">
      <c r="A76" s="43"/>
      <c r="B76" s="44"/>
      <c r="C76" s="8"/>
      <c r="D76" s="4"/>
      <c r="E76" s="45"/>
      <c r="F76" s="40"/>
      <c r="G76" s="48"/>
      <c r="H76" s="48"/>
      <c r="I76" s="40"/>
      <c r="J76" s="40"/>
      <c r="K76" s="76"/>
      <c r="L76" s="78"/>
    </row>
    <row r="77" spans="1:12" ht="14.4" x14ac:dyDescent="0.3">
      <c r="A77" s="43"/>
      <c r="B77" s="44"/>
      <c r="C77" s="8"/>
      <c r="D77" s="5" t="s">
        <v>20</v>
      </c>
      <c r="E77" s="45" t="s">
        <v>60</v>
      </c>
      <c r="F77" s="40">
        <v>200</v>
      </c>
      <c r="G77" s="48">
        <v>3.3</v>
      </c>
      <c r="H77" s="48">
        <v>2.9</v>
      </c>
      <c r="I77" s="48">
        <v>13.8</v>
      </c>
      <c r="J77" s="48">
        <v>94</v>
      </c>
      <c r="K77" s="76" t="s">
        <v>101</v>
      </c>
      <c r="L77" s="78">
        <v>10.3</v>
      </c>
    </row>
    <row r="78" spans="1:12" ht="14.4" x14ac:dyDescent="0.3">
      <c r="A78" s="43"/>
      <c r="B78" s="44"/>
      <c r="C78" s="8"/>
      <c r="D78" s="5" t="s">
        <v>21</v>
      </c>
      <c r="E78" s="45" t="s">
        <v>41</v>
      </c>
      <c r="F78" s="40">
        <v>60</v>
      </c>
      <c r="G78" s="48">
        <v>4.5</v>
      </c>
      <c r="H78" s="40">
        <v>1.74</v>
      </c>
      <c r="I78" s="40">
        <v>30.96</v>
      </c>
      <c r="J78" s="48">
        <v>156.6</v>
      </c>
      <c r="K78" s="76" t="s">
        <v>102</v>
      </c>
      <c r="L78" s="78">
        <v>13.1</v>
      </c>
    </row>
    <row r="79" spans="1:12" ht="14.4" x14ac:dyDescent="0.3">
      <c r="A79" s="43"/>
      <c r="B79" s="44"/>
      <c r="C79" s="8"/>
      <c r="D79" s="5" t="s">
        <v>22</v>
      </c>
      <c r="E79" s="45"/>
      <c r="F79" s="40"/>
      <c r="G79" s="48"/>
      <c r="H79" s="40"/>
      <c r="I79" s="40"/>
      <c r="J79" s="40"/>
      <c r="K79" s="76"/>
      <c r="L79" s="78"/>
    </row>
    <row r="80" spans="1:12" ht="14.4" x14ac:dyDescent="0.3">
      <c r="A80" s="43"/>
      <c r="B80" s="44"/>
      <c r="C80" s="8"/>
      <c r="D80" s="4"/>
      <c r="E80" s="45" t="s">
        <v>48</v>
      </c>
      <c r="F80" s="40">
        <v>10</v>
      </c>
      <c r="G80" s="40">
        <v>2.3199999999999998</v>
      </c>
      <c r="H80" s="48">
        <v>2.95</v>
      </c>
      <c r="I80" s="48">
        <v>0</v>
      </c>
      <c r="J80" s="48">
        <v>35.799999999999997</v>
      </c>
      <c r="K80" s="76" t="s">
        <v>103</v>
      </c>
      <c r="L80" s="78">
        <v>13.3</v>
      </c>
    </row>
    <row r="81" spans="1:12" ht="14.4" x14ac:dyDescent="0.3">
      <c r="A81" s="43"/>
      <c r="B81" s="44"/>
      <c r="C81" s="8"/>
      <c r="D81" s="4"/>
      <c r="E81" s="45"/>
      <c r="F81" s="40"/>
      <c r="G81" s="40"/>
      <c r="H81" s="40"/>
      <c r="I81" s="40"/>
      <c r="J81" s="40"/>
      <c r="K81" s="76"/>
      <c r="L81" s="77"/>
    </row>
    <row r="82" spans="1:12" ht="14.4" x14ac:dyDescent="0.3">
      <c r="A82" s="51"/>
      <c r="B82" s="52"/>
      <c r="C82" s="6"/>
      <c r="D82" s="53" t="s">
        <v>32</v>
      </c>
      <c r="E82" s="111"/>
      <c r="F82" s="54">
        <f>SUM(F75:F81)</f>
        <v>520</v>
      </c>
      <c r="G82" s="54">
        <f t="shared" ref="G82:J82" si="8">SUM(G75:G81)</f>
        <v>17.32</v>
      </c>
      <c r="H82" s="54">
        <f t="shared" si="8"/>
        <v>15.690000000000001</v>
      </c>
      <c r="I82" s="54">
        <f t="shared" si="8"/>
        <v>69.39</v>
      </c>
      <c r="J82" s="54">
        <f t="shared" si="8"/>
        <v>486.65000000000003</v>
      </c>
      <c r="K82" s="80"/>
      <c r="L82" s="81">
        <f>SUM(L75:L81)</f>
        <v>78.499999999999986</v>
      </c>
    </row>
    <row r="83" spans="1:12" ht="14.4" x14ac:dyDescent="0.3">
      <c r="A83" s="57">
        <f>A75</f>
        <v>1</v>
      </c>
      <c r="B83" s="58">
        <f>B75</f>
        <v>4</v>
      </c>
      <c r="C83" s="7" t="s">
        <v>23</v>
      </c>
      <c r="D83" s="9" t="s">
        <v>22</v>
      </c>
      <c r="E83" s="45" t="s">
        <v>67</v>
      </c>
      <c r="F83" s="40">
        <v>200</v>
      </c>
      <c r="G83" s="48">
        <v>1</v>
      </c>
      <c r="H83" s="48">
        <v>0.2</v>
      </c>
      <c r="I83" s="48">
        <v>20.100000000000001</v>
      </c>
      <c r="J83" s="48">
        <v>86</v>
      </c>
      <c r="K83" s="76" t="s">
        <v>84</v>
      </c>
      <c r="L83" s="78">
        <v>12.6</v>
      </c>
    </row>
    <row r="84" spans="1:12" ht="14.4" x14ac:dyDescent="0.3">
      <c r="A84" s="43"/>
      <c r="B84" s="44"/>
      <c r="C84" s="8"/>
      <c r="D84" s="4"/>
      <c r="E84" s="45"/>
      <c r="F84" s="40"/>
      <c r="G84" s="40"/>
      <c r="H84" s="40"/>
      <c r="I84" s="40"/>
      <c r="J84" s="40"/>
      <c r="K84" s="76"/>
      <c r="L84" s="77"/>
    </row>
    <row r="85" spans="1:12" ht="14.4" x14ac:dyDescent="0.3">
      <c r="A85" s="43"/>
      <c r="B85" s="44"/>
      <c r="C85" s="8"/>
      <c r="D85" s="4"/>
      <c r="E85" s="45"/>
      <c r="F85" s="40"/>
      <c r="G85" s="40"/>
      <c r="H85" s="40"/>
      <c r="I85" s="40"/>
      <c r="J85" s="40"/>
      <c r="K85" s="76"/>
      <c r="L85" s="77"/>
    </row>
    <row r="86" spans="1:12" ht="14.4" x14ac:dyDescent="0.3">
      <c r="A86" s="51"/>
      <c r="B86" s="52"/>
      <c r="C86" s="6"/>
      <c r="D86" s="53" t="s">
        <v>32</v>
      </c>
      <c r="E86" s="111"/>
      <c r="F86" s="54">
        <f>SUM(F83:F85)</f>
        <v>200</v>
      </c>
      <c r="G86" s="55">
        <f t="shared" ref="G86:J86" si="9">SUM(G83:G85)</f>
        <v>1</v>
      </c>
      <c r="H86" s="55">
        <f t="shared" si="9"/>
        <v>0.2</v>
      </c>
      <c r="I86" s="55">
        <f t="shared" si="9"/>
        <v>20.100000000000001</v>
      </c>
      <c r="J86" s="55">
        <f t="shared" si="9"/>
        <v>86</v>
      </c>
      <c r="K86" s="80"/>
      <c r="L86" s="82">
        <f>SUM(L83:L85)</f>
        <v>12.6</v>
      </c>
    </row>
    <row r="87" spans="1:12" ht="14.4" x14ac:dyDescent="0.3">
      <c r="A87" s="57">
        <f>A75</f>
        <v>1</v>
      </c>
      <c r="B87" s="58">
        <f>B75</f>
        <v>4</v>
      </c>
      <c r="C87" s="7" t="s">
        <v>24</v>
      </c>
      <c r="D87" s="5" t="s">
        <v>25</v>
      </c>
      <c r="E87" s="45" t="s">
        <v>104</v>
      </c>
      <c r="F87" s="40">
        <v>100</v>
      </c>
      <c r="G87" s="48">
        <v>1.6</v>
      </c>
      <c r="H87" s="48">
        <v>6.2</v>
      </c>
      <c r="I87" s="48">
        <v>6.6</v>
      </c>
      <c r="J87" s="48">
        <v>88</v>
      </c>
      <c r="K87" s="76" t="s">
        <v>105</v>
      </c>
      <c r="L87" s="78">
        <v>16.100000000000001</v>
      </c>
    </row>
    <row r="88" spans="1:12" ht="14.4" x14ac:dyDescent="0.3">
      <c r="A88" s="43"/>
      <c r="B88" s="44"/>
      <c r="C88" s="8"/>
      <c r="D88" s="5" t="s">
        <v>26</v>
      </c>
      <c r="E88" s="45" t="s">
        <v>106</v>
      </c>
      <c r="F88" s="40">
        <v>250</v>
      </c>
      <c r="G88" s="48">
        <v>9.3000000000000007</v>
      </c>
      <c r="H88" s="48">
        <v>11.4</v>
      </c>
      <c r="I88" s="48">
        <v>10.050000000000001</v>
      </c>
      <c r="J88" s="48">
        <v>144</v>
      </c>
      <c r="K88" s="76" t="s">
        <v>107</v>
      </c>
      <c r="L88" s="78">
        <v>41.35</v>
      </c>
    </row>
    <row r="89" spans="1:12" ht="14.4" x14ac:dyDescent="0.3">
      <c r="A89" s="43"/>
      <c r="B89" s="44"/>
      <c r="C89" s="8"/>
      <c r="D89" s="5" t="s">
        <v>27</v>
      </c>
      <c r="E89" s="112" t="s">
        <v>108</v>
      </c>
      <c r="F89" s="59">
        <v>90</v>
      </c>
      <c r="G89" s="48">
        <v>12.6</v>
      </c>
      <c r="H89" s="48">
        <v>5.4</v>
      </c>
      <c r="I89" s="48">
        <v>2.7</v>
      </c>
      <c r="J89" s="48">
        <v>108</v>
      </c>
      <c r="K89" s="76" t="s">
        <v>109</v>
      </c>
      <c r="L89" s="78">
        <v>55.05</v>
      </c>
    </row>
    <row r="90" spans="1:12" ht="14.4" x14ac:dyDescent="0.3">
      <c r="A90" s="43"/>
      <c r="B90" s="44"/>
      <c r="C90" s="8"/>
      <c r="D90" s="5" t="s">
        <v>28</v>
      </c>
      <c r="E90" s="45" t="s">
        <v>56</v>
      </c>
      <c r="F90" s="40">
        <v>185</v>
      </c>
      <c r="G90" s="48">
        <v>10.5</v>
      </c>
      <c r="H90" s="48">
        <v>7.84</v>
      </c>
      <c r="I90" s="48">
        <v>47.23</v>
      </c>
      <c r="J90" s="48">
        <v>303.33</v>
      </c>
      <c r="K90" s="76" t="s">
        <v>110</v>
      </c>
      <c r="L90" s="78">
        <v>10.5</v>
      </c>
    </row>
    <row r="91" spans="1:12" ht="14.4" x14ac:dyDescent="0.3">
      <c r="A91" s="43"/>
      <c r="B91" s="44"/>
      <c r="C91" s="8"/>
      <c r="D91" s="5" t="s">
        <v>29</v>
      </c>
      <c r="E91" s="45" t="s">
        <v>51</v>
      </c>
      <c r="F91" s="40">
        <v>200</v>
      </c>
      <c r="G91" s="48">
        <v>0.1</v>
      </c>
      <c r="H91" s="48">
        <v>0.1</v>
      </c>
      <c r="I91" s="48">
        <v>11.1</v>
      </c>
      <c r="J91" s="48">
        <v>46</v>
      </c>
      <c r="K91" s="76" t="s">
        <v>111</v>
      </c>
      <c r="L91" s="78">
        <v>12.1</v>
      </c>
    </row>
    <row r="92" spans="1:12" ht="14.4" x14ac:dyDescent="0.3">
      <c r="A92" s="43"/>
      <c r="B92" s="44"/>
      <c r="C92" s="8"/>
      <c r="D92" s="5" t="s">
        <v>30</v>
      </c>
      <c r="E92" s="45"/>
      <c r="F92" s="40"/>
      <c r="G92" s="48"/>
      <c r="H92" s="48"/>
      <c r="I92" s="48"/>
      <c r="J92" s="48"/>
      <c r="K92" s="76"/>
      <c r="L92" s="78"/>
    </row>
    <row r="93" spans="1:12" ht="14.4" x14ac:dyDescent="0.3">
      <c r="A93" s="43"/>
      <c r="B93" s="44"/>
      <c r="C93" s="8"/>
      <c r="D93" s="5" t="s">
        <v>31</v>
      </c>
      <c r="E93" s="45" t="s">
        <v>45</v>
      </c>
      <c r="F93" s="40">
        <v>50</v>
      </c>
      <c r="G93" s="48">
        <v>6.4</v>
      </c>
      <c r="H93" s="48">
        <v>1.2</v>
      </c>
      <c r="I93" s="48">
        <v>32.08</v>
      </c>
      <c r="J93" s="48">
        <v>164.8</v>
      </c>
      <c r="K93" s="76" t="s">
        <v>81</v>
      </c>
      <c r="L93" s="78">
        <v>10.25</v>
      </c>
    </row>
    <row r="94" spans="1:12" ht="14.4" x14ac:dyDescent="0.3">
      <c r="A94" s="43"/>
      <c r="B94" s="44"/>
      <c r="C94" s="8"/>
      <c r="D94" s="4"/>
      <c r="E94" s="45"/>
      <c r="F94" s="40"/>
      <c r="G94" s="48"/>
      <c r="H94" s="48"/>
      <c r="I94" s="48"/>
      <c r="J94" s="48"/>
      <c r="K94" s="76"/>
      <c r="L94" s="78"/>
    </row>
    <row r="95" spans="1:12" ht="14.4" x14ac:dyDescent="0.3">
      <c r="A95" s="43"/>
      <c r="B95" s="44"/>
      <c r="C95" s="8"/>
      <c r="D95" s="4"/>
      <c r="E95" s="45"/>
      <c r="F95" s="40"/>
      <c r="G95" s="48"/>
      <c r="H95" s="48"/>
      <c r="I95" s="48"/>
      <c r="J95" s="48"/>
      <c r="K95" s="76"/>
      <c r="L95" s="78"/>
    </row>
    <row r="96" spans="1:12" ht="15" thickBot="1" x14ac:dyDescent="0.35">
      <c r="A96" s="60"/>
      <c r="B96" s="61"/>
      <c r="C96" s="62"/>
      <c r="D96" s="63" t="s">
        <v>32</v>
      </c>
      <c r="E96" s="113"/>
      <c r="F96" s="64">
        <f>SUM(F87:F95)</f>
        <v>875</v>
      </c>
      <c r="G96" s="65">
        <f t="shared" ref="G96:J96" si="10">SUM(G87:G95)</f>
        <v>40.5</v>
      </c>
      <c r="H96" s="65">
        <f t="shared" si="10"/>
        <v>32.14</v>
      </c>
      <c r="I96" s="65">
        <f t="shared" si="10"/>
        <v>109.75999999999999</v>
      </c>
      <c r="J96" s="65">
        <f t="shared" si="10"/>
        <v>854.12999999999988</v>
      </c>
      <c r="K96" s="66"/>
      <c r="L96" s="87">
        <f>SUM(L87:L95)</f>
        <v>145.35</v>
      </c>
    </row>
    <row r="97" spans="1:12" ht="15.75" customHeight="1" thickBot="1" x14ac:dyDescent="0.3">
      <c r="A97" s="67">
        <f>A75</f>
        <v>1</v>
      </c>
      <c r="B97" s="68">
        <f>B75</f>
        <v>4</v>
      </c>
      <c r="C97" s="206" t="s">
        <v>4</v>
      </c>
      <c r="D97" s="207"/>
      <c r="E97" s="114"/>
      <c r="F97" s="70">
        <f>SUM(F82,F86,F96)</f>
        <v>1595</v>
      </c>
      <c r="G97" s="70">
        <f t="shared" ref="G97:J97" si="11">SUM(G82,G86,G96)</f>
        <v>58.82</v>
      </c>
      <c r="H97" s="70">
        <f t="shared" si="11"/>
        <v>48.03</v>
      </c>
      <c r="I97" s="70">
        <f t="shared" si="11"/>
        <v>199.25</v>
      </c>
      <c r="J97" s="70">
        <f t="shared" si="11"/>
        <v>1426.78</v>
      </c>
      <c r="K97" s="108"/>
      <c r="L97" s="109">
        <f>SUM(L82,L86,L96)</f>
        <v>236.45</v>
      </c>
    </row>
    <row r="98" spans="1:12" ht="14.4" x14ac:dyDescent="0.3">
      <c r="A98" s="37">
        <v>1</v>
      </c>
      <c r="B98" s="38">
        <v>5</v>
      </c>
      <c r="C98" s="18" t="s">
        <v>18</v>
      </c>
      <c r="D98" s="3" t="s">
        <v>19</v>
      </c>
      <c r="E98" s="39" t="s">
        <v>112</v>
      </c>
      <c r="F98" s="72">
        <v>205</v>
      </c>
      <c r="G98" s="41">
        <v>7.46</v>
      </c>
      <c r="H98" s="41">
        <v>7.44</v>
      </c>
      <c r="I98" s="41">
        <v>35.72</v>
      </c>
      <c r="J98" s="41">
        <v>239.6</v>
      </c>
      <c r="K98" s="74" t="s">
        <v>113</v>
      </c>
      <c r="L98" s="75">
        <v>27.45</v>
      </c>
    </row>
    <row r="99" spans="1:12" ht="14.4" x14ac:dyDescent="0.3">
      <c r="A99" s="43"/>
      <c r="B99" s="44"/>
      <c r="C99" s="8"/>
      <c r="D99" s="4"/>
      <c r="E99" s="45"/>
      <c r="F99" s="40"/>
      <c r="G99" s="48"/>
      <c r="H99" s="48"/>
      <c r="I99" s="48"/>
      <c r="J99" s="48"/>
      <c r="K99" s="76"/>
      <c r="L99" s="78"/>
    </row>
    <row r="100" spans="1:12" ht="14.4" x14ac:dyDescent="0.3">
      <c r="A100" s="43"/>
      <c r="B100" s="44"/>
      <c r="C100" s="8"/>
      <c r="D100" s="5" t="s">
        <v>20</v>
      </c>
      <c r="E100" s="45" t="s">
        <v>47</v>
      </c>
      <c r="F100" s="40">
        <v>200</v>
      </c>
      <c r="G100" s="48">
        <v>2.8</v>
      </c>
      <c r="H100" s="48">
        <v>2.5</v>
      </c>
      <c r="I100" s="48">
        <v>13.6</v>
      </c>
      <c r="J100" s="48">
        <v>88</v>
      </c>
      <c r="K100" s="76" t="s">
        <v>83</v>
      </c>
      <c r="L100" s="78">
        <v>14.2</v>
      </c>
    </row>
    <row r="101" spans="1:12" ht="14.4" x14ac:dyDescent="0.3">
      <c r="A101" s="43"/>
      <c r="B101" s="44"/>
      <c r="C101" s="8"/>
      <c r="D101" s="5" t="s">
        <v>21</v>
      </c>
      <c r="E101" s="45" t="s">
        <v>41</v>
      </c>
      <c r="F101" s="40">
        <v>100</v>
      </c>
      <c r="G101" s="48">
        <v>7.51</v>
      </c>
      <c r="H101" s="48">
        <v>2.91</v>
      </c>
      <c r="I101" s="48">
        <v>51.4</v>
      </c>
      <c r="J101" s="48">
        <v>261</v>
      </c>
      <c r="K101" s="90" t="s">
        <v>71</v>
      </c>
      <c r="L101" s="78">
        <v>21.8</v>
      </c>
    </row>
    <row r="102" spans="1:12" ht="14.4" x14ac:dyDescent="0.3">
      <c r="A102" s="43"/>
      <c r="B102" s="44"/>
      <c r="C102" s="8"/>
      <c r="D102" s="5" t="s">
        <v>22</v>
      </c>
      <c r="E102" s="45"/>
      <c r="F102" s="40"/>
      <c r="G102" s="48"/>
      <c r="H102" s="48"/>
      <c r="I102" s="48"/>
      <c r="J102" s="48"/>
      <c r="K102" s="76"/>
      <c r="L102" s="78"/>
    </row>
    <row r="103" spans="1:12" ht="14.4" x14ac:dyDescent="0.3">
      <c r="A103" s="43"/>
      <c r="B103" s="44"/>
      <c r="C103" s="8"/>
      <c r="D103" s="4"/>
      <c r="E103" s="45" t="s">
        <v>42</v>
      </c>
      <c r="F103" s="40">
        <v>10</v>
      </c>
      <c r="G103" s="48">
        <v>0.08</v>
      </c>
      <c r="H103" s="48">
        <v>7.25</v>
      </c>
      <c r="I103" s="48">
        <v>0.13</v>
      </c>
      <c r="J103" s="48">
        <v>66.099999999999994</v>
      </c>
      <c r="K103" s="50" t="s">
        <v>72</v>
      </c>
      <c r="L103" s="78">
        <v>10.95</v>
      </c>
    </row>
    <row r="104" spans="1:12" ht="14.4" x14ac:dyDescent="0.3">
      <c r="A104" s="43"/>
      <c r="B104" s="44"/>
      <c r="C104" s="8"/>
      <c r="D104" s="4"/>
      <c r="E104" s="45" t="s">
        <v>48</v>
      </c>
      <c r="F104" s="40">
        <v>10</v>
      </c>
      <c r="G104" s="48">
        <v>2.3199999999999998</v>
      </c>
      <c r="H104" s="48">
        <v>2.95</v>
      </c>
      <c r="I104" s="48">
        <v>0</v>
      </c>
      <c r="J104" s="48">
        <v>35.799999999999997</v>
      </c>
      <c r="K104" s="76" t="s">
        <v>103</v>
      </c>
      <c r="L104" s="78">
        <v>13.3</v>
      </c>
    </row>
    <row r="105" spans="1:12" ht="14.4" x14ac:dyDescent="0.3">
      <c r="A105" s="51"/>
      <c r="B105" s="52"/>
      <c r="C105" s="6"/>
      <c r="D105" s="53" t="s">
        <v>32</v>
      </c>
      <c r="E105" s="111"/>
      <c r="F105" s="54">
        <f>SUM(F98:F104)</f>
        <v>525</v>
      </c>
      <c r="G105" s="55">
        <f t="shared" ref="G105:J105" si="12">SUM(G98:G104)</f>
        <v>20.169999999999998</v>
      </c>
      <c r="H105" s="55">
        <f t="shared" si="12"/>
        <v>23.05</v>
      </c>
      <c r="I105" s="55">
        <f t="shared" si="12"/>
        <v>100.85</v>
      </c>
      <c r="J105" s="55">
        <f t="shared" si="12"/>
        <v>690.5</v>
      </c>
      <c r="K105" s="80"/>
      <c r="L105" s="82">
        <f>SUM(L98:L104)</f>
        <v>87.7</v>
      </c>
    </row>
    <row r="106" spans="1:12" ht="14.4" x14ac:dyDescent="0.3">
      <c r="A106" s="57">
        <f>A98</f>
        <v>1</v>
      </c>
      <c r="B106" s="58">
        <f>B98</f>
        <v>5</v>
      </c>
      <c r="C106" s="7" t="s">
        <v>23</v>
      </c>
      <c r="D106" s="9" t="s">
        <v>22</v>
      </c>
      <c r="E106" s="45" t="s">
        <v>67</v>
      </c>
      <c r="F106" s="40">
        <v>200</v>
      </c>
      <c r="G106" s="48">
        <v>1</v>
      </c>
      <c r="H106" s="48">
        <v>0.2</v>
      </c>
      <c r="I106" s="48">
        <v>20.100000000000001</v>
      </c>
      <c r="J106" s="48">
        <v>86</v>
      </c>
      <c r="K106" s="76" t="s">
        <v>84</v>
      </c>
      <c r="L106" s="78">
        <v>12.6</v>
      </c>
    </row>
    <row r="107" spans="1:12" ht="14.4" x14ac:dyDescent="0.3">
      <c r="A107" s="43"/>
      <c r="B107" s="44"/>
      <c r="C107" s="8"/>
      <c r="D107" s="4"/>
      <c r="E107" s="45"/>
      <c r="F107" s="40"/>
      <c r="G107" s="48"/>
      <c r="H107" s="48"/>
      <c r="I107" s="48"/>
      <c r="J107" s="48"/>
      <c r="K107" s="76"/>
      <c r="L107" s="78"/>
    </row>
    <row r="108" spans="1:12" ht="14.4" x14ac:dyDescent="0.3">
      <c r="A108" s="43"/>
      <c r="B108" s="44"/>
      <c r="C108" s="8"/>
      <c r="D108" s="4"/>
      <c r="E108" s="45"/>
      <c r="F108" s="40"/>
      <c r="G108" s="48"/>
      <c r="H108" s="48"/>
      <c r="I108" s="48"/>
      <c r="J108" s="48"/>
      <c r="K108" s="76"/>
      <c r="L108" s="78"/>
    </row>
    <row r="109" spans="1:12" ht="14.4" x14ac:dyDescent="0.3">
      <c r="A109" s="51"/>
      <c r="B109" s="52"/>
      <c r="C109" s="6"/>
      <c r="D109" s="53" t="s">
        <v>32</v>
      </c>
      <c r="E109" s="111"/>
      <c r="F109" s="54">
        <f>SUM(F106:F108)</f>
        <v>200</v>
      </c>
      <c r="G109" s="55">
        <f t="shared" ref="G109:J109" si="13">SUM(G106:G108)</f>
        <v>1</v>
      </c>
      <c r="H109" s="55">
        <f t="shared" si="13"/>
        <v>0.2</v>
      </c>
      <c r="I109" s="55">
        <f t="shared" si="13"/>
        <v>20.100000000000001</v>
      </c>
      <c r="J109" s="55">
        <f t="shared" si="13"/>
        <v>86</v>
      </c>
      <c r="K109" s="80"/>
      <c r="L109" s="82">
        <f>SUM(L106:L108)</f>
        <v>12.6</v>
      </c>
    </row>
    <row r="110" spans="1:12" ht="14.4" x14ac:dyDescent="0.3">
      <c r="A110" s="57">
        <f>A98</f>
        <v>1</v>
      </c>
      <c r="B110" s="58">
        <f>B98</f>
        <v>5</v>
      </c>
      <c r="C110" s="7" t="s">
        <v>24</v>
      </c>
      <c r="D110" s="5" t="s">
        <v>25</v>
      </c>
      <c r="E110" s="45" t="s">
        <v>114</v>
      </c>
      <c r="F110" s="40">
        <v>60</v>
      </c>
      <c r="G110" s="48">
        <v>1.5</v>
      </c>
      <c r="H110" s="48">
        <v>3.78</v>
      </c>
      <c r="I110" s="48">
        <v>4.9800000000000004</v>
      </c>
      <c r="J110" s="48">
        <v>60</v>
      </c>
      <c r="K110" s="110" t="s">
        <v>115</v>
      </c>
      <c r="L110" s="78">
        <v>9.8000000000000007</v>
      </c>
    </row>
    <row r="111" spans="1:12" ht="27" x14ac:dyDescent="0.3">
      <c r="A111" s="43"/>
      <c r="B111" s="44"/>
      <c r="C111" s="8"/>
      <c r="D111" s="5" t="s">
        <v>26</v>
      </c>
      <c r="E111" s="45" t="s">
        <v>116</v>
      </c>
      <c r="F111" s="40">
        <v>210</v>
      </c>
      <c r="G111" s="48">
        <v>4.93</v>
      </c>
      <c r="H111" s="48">
        <v>11.88</v>
      </c>
      <c r="I111" s="48">
        <v>9.9</v>
      </c>
      <c r="J111" s="48">
        <v>91.18</v>
      </c>
      <c r="K111" s="76" t="s">
        <v>117</v>
      </c>
      <c r="L111" s="78">
        <v>29.75</v>
      </c>
    </row>
    <row r="112" spans="1:12" ht="14.4" x14ac:dyDescent="0.3">
      <c r="A112" s="43"/>
      <c r="B112" s="44"/>
      <c r="C112" s="8"/>
      <c r="D112" s="5" t="s">
        <v>27</v>
      </c>
      <c r="E112" s="45" t="s">
        <v>49</v>
      </c>
      <c r="F112" s="59">
        <v>110</v>
      </c>
      <c r="G112" s="48">
        <v>11.46</v>
      </c>
      <c r="H112" s="48">
        <v>10.83</v>
      </c>
      <c r="I112" s="48">
        <v>12.2</v>
      </c>
      <c r="J112" s="48">
        <v>192.3</v>
      </c>
      <c r="K112" s="76" t="s">
        <v>89</v>
      </c>
      <c r="L112" s="78">
        <v>59.95</v>
      </c>
    </row>
    <row r="113" spans="1:12" ht="14.4" x14ac:dyDescent="0.3">
      <c r="A113" s="43"/>
      <c r="B113" s="44"/>
      <c r="C113" s="8"/>
      <c r="D113" s="5" t="s">
        <v>28</v>
      </c>
      <c r="E113" s="45" t="s">
        <v>57</v>
      </c>
      <c r="F113" s="40">
        <v>200</v>
      </c>
      <c r="G113" s="48">
        <v>4</v>
      </c>
      <c r="H113" s="48">
        <v>6.8</v>
      </c>
      <c r="I113" s="48">
        <v>15.2</v>
      </c>
      <c r="J113" s="48">
        <v>138</v>
      </c>
      <c r="K113" s="76" t="s">
        <v>118</v>
      </c>
      <c r="L113" s="78">
        <v>14.6</v>
      </c>
    </row>
    <row r="114" spans="1:12" ht="14.4" x14ac:dyDescent="0.3">
      <c r="A114" s="43"/>
      <c r="B114" s="44"/>
      <c r="C114" s="8"/>
      <c r="D114" s="5" t="s">
        <v>29</v>
      </c>
      <c r="E114" s="112" t="s">
        <v>119</v>
      </c>
      <c r="F114" s="40">
        <v>200</v>
      </c>
      <c r="G114" s="48">
        <v>0.6</v>
      </c>
      <c r="H114" s="48">
        <v>0.1</v>
      </c>
      <c r="I114" s="48">
        <v>20.100000000000001</v>
      </c>
      <c r="J114" s="48">
        <v>84</v>
      </c>
      <c r="K114" s="76" t="s">
        <v>120</v>
      </c>
      <c r="L114" s="78">
        <v>11.8</v>
      </c>
    </row>
    <row r="115" spans="1:12" ht="14.4" x14ac:dyDescent="0.3">
      <c r="A115" s="43"/>
      <c r="B115" s="44"/>
      <c r="C115" s="8"/>
      <c r="D115" s="5" t="s">
        <v>30</v>
      </c>
      <c r="E115" s="45"/>
      <c r="F115" s="40"/>
      <c r="G115" s="48"/>
      <c r="H115" s="48"/>
      <c r="I115" s="48"/>
      <c r="J115" s="48"/>
      <c r="K115" s="76"/>
      <c r="L115" s="78"/>
    </row>
    <row r="116" spans="1:12" ht="14.4" x14ac:dyDescent="0.3">
      <c r="A116" s="43"/>
      <c r="B116" s="44"/>
      <c r="C116" s="8"/>
      <c r="D116" s="5" t="s">
        <v>31</v>
      </c>
      <c r="E116" s="45" t="s">
        <v>45</v>
      </c>
      <c r="F116" s="40">
        <v>80</v>
      </c>
      <c r="G116" s="48">
        <v>6</v>
      </c>
      <c r="H116" s="48">
        <v>1.2</v>
      </c>
      <c r="I116" s="48">
        <v>32.08</v>
      </c>
      <c r="J116" s="48">
        <v>164.8</v>
      </c>
      <c r="K116" s="76" t="s">
        <v>81</v>
      </c>
      <c r="L116" s="78">
        <v>10.25</v>
      </c>
    </row>
    <row r="117" spans="1:12" ht="14.4" x14ac:dyDescent="0.3">
      <c r="A117" s="43"/>
      <c r="B117" s="44"/>
      <c r="C117" s="8"/>
      <c r="D117" s="4"/>
      <c r="E117" s="45"/>
      <c r="F117" s="40"/>
      <c r="G117" s="48"/>
      <c r="H117" s="48"/>
      <c r="I117" s="40"/>
      <c r="J117" s="48"/>
      <c r="K117" s="76"/>
      <c r="L117" s="78"/>
    </row>
    <row r="118" spans="1:12" ht="14.4" x14ac:dyDescent="0.3">
      <c r="A118" s="43"/>
      <c r="B118" s="44"/>
      <c r="C118" s="8"/>
      <c r="D118" s="4"/>
      <c r="E118" s="45"/>
      <c r="F118" s="40"/>
      <c r="G118" s="40"/>
      <c r="H118" s="48"/>
      <c r="I118" s="40"/>
      <c r="J118" s="48"/>
      <c r="K118" s="76"/>
      <c r="L118" s="78"/>
    </row>
    <row r="119" spans="1:12" ht="15" thickBot="1" x14ac:dyDescent="0.35">
      <c r="A119" s="60"/>
      <c r="B119" s="61"/>
      <c r="C119" s="62"/>
      <c r="D119" s="63" t="s">
        <v>32</v>
      </c>
      <c r="E119" s="113"/>
      <c r="F119" s="64">
        <f>SUM(F110:F118)</f>
        <v>860</v>
      </c>
      <c r="G119" s="64">
        <f t="shared" ref="G119:J119" si="14">SUM(G110:G118)</f>
        <v>28.490000000000002</v>
      </c>
      <c r="H119" s="65">
        <f t="shared" si="14"/>
        <v>34.590000000000003</v>
      </c>
      <c r="I119" s="64">
        <f t="shared" si="14"/>
        <v>94.460000000000008</v>
      </c>
      <c r="J119" s="65">
        <f t="shared" si="14"/>
        <v>730.28</v>
      </c>
      <c r="K119" s="66"/>
      <c r="L119" s="87">
        <f>SUM(L110:L118)</f>
        <v>136.14999999999998</v>
      </c>
    </row>
    <row r="120" spans="1:12" ht="15.75" customHeight="1" thickBot="1" x14ac:dyDescent="0.3">
      <c r="A120" s="67">
        <f>A98</f>
        <v>1</v>
      </c>
      <c r="B120" s="68">
        <f>B98</f>
        <v>5</v>
      </c>
      <c r="C120" s="206" t="s">
        <v>4</v>
      </c>
      <c r="D120" s="207"/>
      <c r="E120" s="114"/>
      <c r="F120" s="70">
        <f>SUM(F105,F109,F119)</f>
        <v>1585</v>
      </c>
      <c r="G120" s="70">
        <f t="shared" ref="G120:J120" si="15">SUM(G105,G109,G119)</f>
        <v>49.66</v>
      </c>
      <c r="H120" s="70">
        <f t="shared" si="15"/>
        <v>57.84</v>
      </c>
      <c r="I120" s="70">
        <f t="shared" si="15"/>
        <v>215.41</v>
      </c>
      <c r="J120" s="70">
        <f t="shared" si="15"/>
        <v>1506.78</v>
      </c>
      <c r="K120" s="88"/>
      <c r="L120" s="89">
        <f>SUM(L105,L109,L119)</f>
        <v>236.45</v>
      </c>
    </row>
    <row r="121" spans="1:12" ht="14.4" x14ac:dyDescent="0.3">
      <c r="A121" s="16">
        <v>2</v>
      </c>
      <c r="B121" s="17">
        <v>1</v>
      </c>
      <c r="C121" s="18" t="s">
        <v>18</v>
      </c>
      <c r="D121" s="3" t="s">
        <v>19</v>
      </c>
      <c r="E121" s="115" t="s">
        <v>59</v>
      </c>
      <c r="F121" s="94">
        <v>185</v>
      </c>
      <c r="G121" s="95">
        <v>4.7</v>
      </c>
      <c r="H121" s="95">
        <v>5.96</v>
      </c>
      <c r="I121" s="95">
        <v>24.91</v>
      </c>
      <c r="J121" s="95">
        <v>172</v>
      </c>
      <c r="K121" s="96" t="s">
        <v>122</v>
      </c>
      <c r="L121" s="119">
        <v>30.58</v>
      </c>
    </row>
    <row r="122" spans="1:12" ht="14.4" x14ac:dyDescent="0.3">
      <c r="A122" s="19"/>
      <c r="B122" s="12"/>
      <c r="C122" s="8"/>
      <c r="D122" s="4"/>
      <c r="E122" s="116"/>
      <c r="F122" s="97"/>
      <c r="G122" s="98"/>
      <c r="H122" s="98"/>
      <c r="I122" s="98"/>
      <c r="J122" s="98"/>
      <c r="K122" s="99"/>
      <c r="L122" s="120"/>
    </row>
    <row r="123" spans="1:12" ht="14.4" x14ac:dyDescent="0.3">
      <c r="A123" s="19"/>
      <c r="B123" s="12"/>
      <c r="C123" s="8"/>
      <c r="D123" s="5" t="s">
        <v>20</v>
      </c>
      <c r="E123" s="45" t="s">
        <v>40</v>
      </c>
      <c r="F123" s="40">
        <v>200</v>
      </c>
      <c r="G123" s="48">
        <v>1.6</v>
      </c>
      <c r="H123" s="48">
        <v>1.3</v>
      </c>
      <c r="I123" s="48">
        <v>11.5</v>
      </c>
      <c r="J123" s="48">
        <v>64</v>
      </c>
      <c r="K123" s="91" t="s">
        <v>70</v>
      </c>
      <c r="L123" s="78">
        <v>8.5</v>
      </c>
    </row>
    <row r="124" spans="1:12" ht="14.4" x14ac:dyDescent="0.3">
      <c r="A124" s="19"/>
      <c r="B124" s="12"/>
      <c r="C124" s="8"/>
      <c r="D124" s="5" t="s">
        <v>21</v>
      </c>
      <c r="E124" s="45" t="s">
        <v>41</v>
      </c>
      <c r="F124" s="40">
        <v>100</v>
      </c>
      <c r="G124" s="48">
        <v>7.51</v>
      </c>
      <c r="H124" s="48">
        <v>2.91</v>
      </c>
      <c r="I124" s="48">
        <v>51.4</v>
      </c>
      <c r="J124" s="48">
        <v>261.7</v>
      </c>
      <c r="K124" s="92" t="s">
        <v>71</v>
      </c>
      <c r="L124" s="78">
        <v>21.8</v>
      </c>
    </row>
    <row r="125" spans="1:12" ht="14.4" x14ac:dyDescent="0.3">
      <c r="A125" s="19"/>
      <c r="B125" s="12"/>
      <c r="C125" s="8"/>
      <c r="D125" s="5" t="s">
        <v>22</v>
      </c>
      <c r="E125" s="116"/>
      <c r="F125" s="97"/>
      <c r="G125" s="98"/>
      <c r="H125" s="98"/>
      <c r="I125" s="98"/>
      <c r="J125" s="98"/>
      <c r="K125" s="99"/>
      <c r="L125" s="120"/>
    </row>
    <row r="126" spans="1:12" ht="14.4" x14ac:dyDescent="0.3">
      <c r="A126" s="19"/>
      <c r="B126" s="12"/>
      <c r="C126" s="8"/>
      <c r="D126" s="4"/>
      <c r="E126" s="45" t="s">
        <v>66</v>
      </c>
      <c r="F126" s="97">
        <v>15</v>
      </c>
      <c r="G126" s="98">
        <v>6.48</v>
      </c>
      <c r="H126" s="98">
        <v>4.43</v>
      </c>
      <c r="I126" s="98">
        <v>0</v>
      </c>
      <c r="J126" s="98">
        <v>53.7</v>
      </c>
      <c r="K126" s="99" t="s">
        <v>103</v>
      </c>
      <c r="L126" s="120">
        <v>19.95</v>
      </c>
    </row>
    <row r="127" spans="1:12" ht="14.4" x14ac:dyDescent="0.3">
      <c r="A127" s="19"/>
      <c r="B127" s="12"/>
      <c r="C127" s="8"/>
      <c r="D127" s="4"/>
      <c r="E127" s="45"/>
      <c r="F127" s="97"/>
      <c r="G127" s="98"/>
      <c r="H127" s="98"/>
      <c r="I127" s="98"/>
      <c r="J127" s="98"/>
      <c r="K127" s="99"/>
      <c r="L127" s="120"/>
    </row>
    <row r="128" spans="1:12" ht="14.4" x14ac:dyDescent="0.3">
      <c r="A128" s="20"/>
      <c r="B128" s="14"/>
      <c r="C128" s="6"/>
      <c r="D128" s="15" t="s">
        <v>32</v>
      </c>
      <c r="E128" s="117"/>
      <c r="F128" s="100">
        <f>SUM(F121:F127)</f>
        <v>500</v>
      </c>
      <c r="G128" s="101">
        <f t="shared" ref="G128" si="16">SUM(G121:G127)</f>
        <v>20.29</v>
      </c>
      <c r="H128" s="101">
        <f t="shared" ref="H128" si="17">SUM(H121:H127)</f>
        <v>14.6</v>
      </c>
      <c r="I128" s="101">
        <f t="shared" ref="I128" si="18">SUM(I121:I127)</f>
        <v>87.81</v>
      </c>
      <c r="J128" s="101">
        <f t="shared" ref="J128" si="19">SUM(J121:J127)</f>
        <v>551.4</v>
      </c>
      <c r="K128" s="102"/>
      <c r="L128" s="121">
        <f>SUM(L121:L127)</f>
        <v>80.83</v>
      </c>
    </row>
    <row r="129" spans="1:12" ht="14.4" x14ac:dyDescent="0.3">
      <c r="A129" s="21">
        <f>A121</f>
        <v>2</v>
      </c>
      <c r="B129" s="10">
        <f>B121</f>
        <v>1</v>
      </c>
      <c r="C129" s="7" t="s">
        <v>23</v>
      </c>
      <c r="D129" s="9" t="s">
        <v>22</v>
      </c>
      <c r="E129" s="45" t="s">
        <v>67</v>
      </c>
      <c r="F129" s="40">
        <v>200</v>
      </c>
      <c r="G129" s="48">
        <v>1</v>
      </c>
      <c r="H129" s="48">
        <v>0.2</v>
      </c>
      <c r="I129" s="48">
        <v>20.100000000000001</v>
      </c>
      <c r="J129" s="48">
        <v>86</v>
      </c>
      <c r="K129" s="91" t="s">
        <v>84</v>
      </c>
      <c r="L129" s="78">
        <v>12.6</v>
      </c>
    </row>
    <row r="130" spans="1:12" ht="14.4" x14ac:dyDescent="0.3">
      <c r="A130" s="19"/>
      <c r="B130" s="12"/>
      <c r="C130" s="8"/>
      <c r="D130" s="4"/>
      <c r="E130" s="116"/>
      <c r="F130" s="97"/>
      <c r="G130" s="97"/>
      <c r="H130" s="97"/>
      <c r="I130" s="97"/>
      <c r="J130" s="97"/>
      <c r="K130" s="103"/>
      <c r="L130" s="122"/>
    </row>
    <row r="131" spans="1:12" ht="14.4" x14ac:dyDescent="0.3">
      <c r="A131" s="19"/>
      <c r="B131" s="12"/>
      <c r="C131" s="8"/>
      <c r="D131" s="4"/>
      <c r="E131" s="116"/>
      <c r="F131" s="97"/>
      <c r="G131" s="97"/>
      <c r="H131" s="97"/>
      <c r="I131" s="97"/>
      <c r="J131" s="97"/>
      <c r="K131" s="103"/>
      <c r="L131" s="122"/>
    </row>
    <row r="132" spans="1:12" ht="14.4" x14ac:dyDescent="0.3">
      <c r="A132" s="20"/>
      <c r="B132" s="14"/>
      <c r="C132" s="6"/>
      <c r="D132" s="15" t="s">
        <v>32</v>
      </c>
      <c r="E132" s="117"/>
      <c r="F132" s="100">
        <f>SUM(F129:F131)</f>
        <v>200</v>
      </c>
      <c r="G132" s="101">
        <f t="shared" ref="G132" si="20">SUM(G129:G131)</f>
        <v>1</v>
      </c>
      <c r="H132" s="101">
        <f t="shared" ref="H132" si="21">SUM(H129:H131)</f>
        <v>0.2</v>
      </c>
      <c r="I132" s="101">
        <f t="shared" ref="I132" si="22">SUM(I129:I131)</f>
        <v>20.100000000000001</v>
      </c>
      <c r="J132" s="101">
        <f t="shared" ref="J132" si="23">SUM(J129:J131)</f>
        <v>86</v>
      </c>
      <c r="K132" s="102"/>
      <c r="L132" s="121">
        <f>SUM(L129:L131)</f>
        <v>12.6</v>
      </c>
    </row>
    <row r="133" spans="1:12" ht="14.4" x14ac:dyDescent="0.3">
      <c r="A133" s="21">
        <f>A121</f>
        <v>2</v>
      </c>
      <c r="B133" s="10">
        <f>B121</f>
        <v>1</v>
      </c>
      <c r="C133" s="7" t="s">
        <v>24</v>
      </c>
      <c r="D133" s="5" t="s">
        <v>25</v>
      </c>
      <c r="E133" s="116" t="s">
        <v>121</v>
      </c>
      <c r="F133" s="104">
        <v>100</v>
      </c>
      <c r="G133" s="98">
        <v>1.2</v>
      </c>
      <c r="H133" s="98">
        <v>6</v>
      </c>
      <c r="I133" s="98">
        <v>11.2</v>
      </c>
      <c r="J133" s="98">
        <v>104</v>
      </c>
      <c r="K133" s="103" t="s">
        <v>123</v>
      </c>
      <c r="L133" s="120">
        <v>16.940000000000001</v>
      </c>
    </row>
    <row r="134" spans="1:12" ht="27" x14ac:dyDescent="0.3">
      <c r="A134" s="19"/>
      <c r="B134" s="12"/>
      <c r="C134" s="8"/>
      <c r="D134" s="5" t="s">
        <v>26</v>
      </c>
      <c r="E134" s="116" t="s">
        <v>124</v>
      </c>
      <c r="F134" s="104">
        <v>210</v>
      </c>
      <c r="G134" s="98">
        <v>4.5999999999999996</v>
      </c>
      <c r="H134" s="98">
        <v>11.7</v>
      </c>
      <c r="I134" s="98">
        <v>4.68</v>
      </c>
      <c r="J134" s="98">
        <v>65.98</v>
      </c>
      <c r="K134" s="103" t="s">
        <v>125</v>
      </c>
      <c r="L134" s="120">
        <v>41.38</v>
      </c>
    </row>
    <row r="135" spans="1:12" ht="14.4" x14ac:dyDescent="0.3">
      <c r="A135" s="19"/>
      <c r="B135" s="12"/>
      <c r="C135" s="8"/>
      <c r="D135" s="5" t="s">
        <v>27</v>
      </c>
      <c r="E135" s="116" t="s">
        <v>52</v>
      </c>
      <c r="F135" s="104">
        <v>90</v>
      </c>
      <c r="G135" s="98">
        <v>14.58</v>
      </c>
      <c r="H135" s="98">
        <v>10.8</v>
      </c>
      <c r="I135" s="98">
        <v>0.27</v>
      </c>
      <c r="J135" s="98">
        <v>156.6</v>
      </c>
      <c r="K135" s="103" t="s">
        <v>126</v>
      </c>
      <c r="L135" s="120">
        <v>38.75</v>
      </c>
    </row>
    <row r="136" spans="1:12" ht="14.4" x14ac:dyDescent="0.3">
      <c r="A136" s="19"/>
      <c r="B136" s="12"/>
      <c r="C136" s="8"/>
      <c r="D136" s="5" t="s">
        <v>28</v>
      </c>
      <c r="E136" s="116" t="s">
        <v>127</v>
      </c>
      <c r="F136" s="104">
        <v>155</v>
      </c>
      <c r="G136" s="98">
        <v>16.510000000000002</v>
      </c>
      <c r="H136" s="98">
        <v>4.79</v>
      </c>
      <c r="I136" s="98">
        <v>29.8</v>
      </c>
      <c r="J136" s="98">
        <v>228.2</v>
      </c>
      <c r="K136" s="103" t="s">
        <v>128</v>
      </c>
      <c r="L136" s="120">
        <v>21.5</v>
      </c>
    </row>
    <row r="137" spans="1:12" ht="14.4" x14ac:dyDescent="0.3">
      <c r="A137" s="19"/>
      <c r="B137" s="12"/>
      <c r="C137" s="8"/>
      <c r="D137" s="5" t="s">
        <v>29</v>
      </c>
      <c r="E137" s="112" t="s">
        <v>91</v>
      </c>
      <c r="F137" s="93">
        <v>200</v>
      </c>
      <c r="G137" s="48">
        <v>1.2</v>
      </c>
      <c r="H137" s="48">
        <v>0.11</v>
      </c>
      <c r="I137" s="48">
        <v>15.2</v>
      </c>
      <c r="J137" s="48">
        <v>62.4</v>
      </c>
      <c r="K137" s="76" t="s">
        <v>80</v>
      </c>
      <c r="L137" s="78">
        <v>14.2</v>
      </c>
    </row>
    <row r="138" spans="1:12" ht="14.4" x14ac:dyDescent="0.3">
      <c r="A138" s="19"/>
      <c r="B138" s="12"/>
      <c r="C138" s="8"/>
      <c r="D138" s="5" t="s">
        <v>30</v>
      </c>
      <c r="E138" s="116"/>
      <c r="F138" s="104"/>
      <c r="G138" s="98"/>
      <c r="H138" s="98"/>
      <c r="I138" s="98"/>
      <c r="J138" s="98"/>
      <c r="K138" s="103"/>
      <c r="L138" s="120"/>
    </row>
    <row r="139" spans="1:12" ht="14.4" x14ac:dyDescent="0.3">
      <c r="A139" s="19"/>
      <c r="B139" s="12"/>
      <c r="C139" s="8"/>
      <c r="D139" s="5" t="s">
        <v>31</v>
      </c>
      <c r="E139" s="116" t="s">
        <v>45</v>
      </c>
      <c r="F139" s="104">
        <v>80</v>
      </c>
      <c r="G139" s="98">
        <v>6</v>
      </c>
      <c r="H139" s="98">
        <v>1.2</v>
      </c>
      <c r="I139" s="98">
        <v>32.799999999999997</v>
      </c>
      <c r="J139" s="98">
        <v>164.8</v>
      </c>
      <c r="K139" s="103" t="s">
        <v>81</v>
      </c>
      <c r="L139" s="120">
        <v>10.25</v>
      </c>
    </row>
    <row r="140" spans="1:12" ht="14.4" x14ac:dyDescent="0.3">
      <c r="A140" s="19"/>
      <c r="B140" s="12"/>
      <c r="C140" s="8"/>
      <c r="D140" s="4"/>
      <c r="E140" s="116"/>
      <c r="F140" s="104"/>
      <c r="G140" s="98"/>
      <c r="H140" s="98"/>
      <c r="I140" s="98"/>
      <c r="J140" s="98"/>
      <c r="K140" s="103"/>
      <c r="L140" s="120"/>
    </row>
    <row r="141" spans="1:12" ht="14.4" x14ac:dyDescent="0.3">
      <c r="A141" s="19"/>
      <c r="B141" s="12"/>
      <c r="C141" s="8"/>
      <c r="D141" s="4"/>
      <c r="E141" s="116"/>
      <c r="F141" s="104"/>
      <c r="G141" s="98"/>
      <c r="H141" s="98"/>
      <c r="I141" s="98"/>
      <c r="J141" s="98"/>
      <c r="K141" s="103"/>
      <c r="L141" s="120"/>
    </row>
    <row r="142" spans="1:12" ht="15" thickBot="1" x14ac:dyDescent="0.35">
      <c r="A142" s="129"/>
      <c r="B142" s="130"/>
      <c r="C142" s="62"/>
      <c r="D142" s="131" t="s">
        <v>32</v>
      </c>
      <c r="E142" s="132"/>
      <c r="F142" s="133">
        <f>SUM(F133:F141)</f>
        <v>835</v>
      </c>
      <c r="G142" s="134">
        <f t="shared" ref="G142" si="24">SUM(G133:G141)</f>
        <v>44.09</v>
      </c>
      <c r="H142" s="134">
        <f t="shared" ref="H142" si="25">SUM(H133:H141)</f>
        <v>34.6</v>
      </c>
      <c r="I142" s="134">
        <f t="shared" ref="I142" si="26">SUM(I133:I141)</f>
        <v>93.95</v>
      </c>
      <c r="J142" s="134">
        <f t="shared" ref="J142" si="27">SUM(J133:J141)</f>
        <v>781.98</v>
      </c>
      <c r="K142" s="135"/>
      <c r="L142" s="136">
        <f>SUM(L133:L141)</f>
        <v>143.02000000000001</v>
      </c>
    </row>
    <row r="143" spans="1:12" ht="15.75" customHeight="1" thickBot="1" x14ac:dyDescent="0.3">
      <c r="A143" s="123">
        <f>A121</f>
        <v>2</v>
      </c>
      <c r="B143" s="124">
        <f>B121</f>
        <v>1</v>
      </c>
      <c r="C143" s="203" t="s">
        <v>4</v>
      </c>
      <c r="D143" s="204"/>
      <c r="E143" s="125"/>
      <c r="F143" s="126">
        <f>SUM(F128,F132,F142)</f>
        <v>1535</v>
      </c>
      <c r="G143" s="126">
        <f t="shared" ref="G143:J143" si="28">SUM(G128,G132,G142)</f>
        <v>65.38</v>
      </c>
      <c r="H143" s="126">
        <f t="shared" si="28"/>
        <v>49.4</v>
      </c>
      <c r="I143" s="126">
        <f t="shared" si="28"/>
        <v>201.86</v>
      </c>
      <c r="J143" s="126">
        <f t="shared" si="28"/>
        <v>1419.38</v>
      </c>
      <c r="K143" s="127"/>
      <c r="L143" s="128">
        <f>SUM(L128,L132,L142)</f>
        <v>236.45</v>
      </c>
    </row>
    <row r="144" spans="1:12" ht="14.4" x14ac:dyDescent="0.3">
      <c r="A144" s="11">
        <v>2</v>
      </c>
      <c r="B144" s="12">
        <v>2</v>
      </c>
      <c r="C144" s="18" t="s">
        <v>18</v>
      </c>
      <c r="D144" s="3" t="s">
        <v>19</v>
      </c>
      <c r="E144" s="115" t="s">
        <v>54</v>
      </c>
      <c r="F144" s="94">
        <v>155</v>
      </c>
      <c r="G144" s="95">
        <v>13.35</v>
      </c>
      <c r="H144" s="95">
        <v>20.27</v>
      </c>
      <c r="I144" s="95">
        <v>3.34</v>
      </c>
      <c r="J144" s="95">
        <v>248</v>
      </c>
      <c r="K144" s="106" t="s">
        <v>92</v>
      </c>
      <c r="L144" s="119">
        <v>41.5</v>
      </c>
    </row>
    <row r="145" spans="1:12" ht="14.4" x14ac:dyDescent="0.3">
      <c r="A145" s="11"/>
      <c r="B145" s="12"/>
      <c r="C145" s="8"/>
      <c r="D145" s="4"/>
      <c r="E145" s="116"/>
      <c r="F145" s="97"/>
      <c r="G145" s="98"/>
      <c r="H145" s="98"/>
      <c r="I145" s="98"/>
      <c r="J145" s="98"/>
      <c r="K145" s="103"/>
      <c r="L145" s="120"/>
    </row>
    <row r="146" spans="1:12" ht="14.4" x14ac:dyDescent="0.3">
      <c r="A146" s="11"/>
      <c r="B146" s="12"/>
      <c r="C146" s="8"/>
      <c r="D146" s="5" t="s">
        <v>20</v>
      </c>
      <c r="E146" s="116" t="s">
        <v>60</v>
      </c>
      <c r="F146" s="97">
        <v>200</v>
      </c>
      <c r="G146" s="98">
        <v>3.3</v>
      </c>
      <c r="H146" s="98">
        <v>2.9</v>
      </c>
      <c r="I146" s="98">
        <v>13.8</v>
      </c>
      <c r="J146" s="98">
        <v>94</v>
      </c>
      <c r="K146" s="103" t="s">
        <v>101</v>
      </c>
      <c r="L146" s="120">
        <v>10.3</v>
      </c>
    </row>
    <row r="147" spans="1:12" ht="14.4" x14ac:dyDescent="0.3">
      <c r="A147" s="11"/>
      <c r="B147" s="12"/>
      <c r="C147" s="8"/>
      <c r="D147" s="5" t="s">
        <v>21</v>
      </c>
      <c r="E147" s="116" t="s">
        <v>41</v>
      </c>
      <c r="F147" s="97">
        <v>120</v>
      </c>
      <c r="G147" s="98">
        <v>9</v>
      </c>
      <c r="H147" s="98">
        <v>3.48</v>
      </c>
      <c r="I147" s="98">
        <v>61.68</v>
      </c>
      <c r="J147" s="98">
        <v>306.64999999999998</v>
      </c>
      <c r="K147" s="103" t="s">
        <v>71</v>
      </c>
      <c r="L147" s="120">
        <v>26.16</v>
      </c>
    </row>
    <row r="148" spans="1:12" ht="14.4" x14ac:dyDescent="0.3">
      <c r="A148" s="11"/>
      <c r="B148" s="12"/>
      <c r="C148" s="8"/>
      <c r="D148" s="5" t="s">
        <v>22</v>
      </c>
      <c r="E148" s="116"/>
      <c r="F148" s="97"/>
      <c r="G148" s="98"/>
      <c r="H148" s="98"/>
      <c r="I148" s="98"/>
      <c r="J148" s="98"/>
      <c r="K148" s="103"/>
      <c r="L148" s="120"/>
    </row>
    <row r="149" spans="1:12" ht="14.4" x14ac:dyDescent="0.3">
      <c r="A149" s="11"/>
      <c r="B149" s="12"/>
      <c r="C149" s="8"/>
      <c r="D149" s="4"/>
      <c r="E149" s="45" t="s">
        <v>42</v>
      </c>
      <c r="F149" s="40">
        <v>10</v>
      </c>
      <c r="G149" s="48">
        <v>0.08</v>
      </c>
      <c r="H149" s="48">
        <v>7.25</v>
      </c>
      <c r="I149" s="48">
        <v>0.13</v>
      </c>
      <c r="J149" s="48">
        <v>66.099999999999994</v>
      </c>
      <c r="K149" s="50" t="s">
        <v>72</v>
      </c>
      <c r="L149" s="78">
        <v>10.95</v>
      </c>
    </row>
    <row r="150" spans="1:12" ht="14.4" x14ac:dyDescent="0.3">
      <c r="A150" s="11"/>
      <c r="B150" s="12"/>
      <c r="C150" s="8"/>
      <c r="D150" s="4"/>
      <c r="E150" s="45" t="s">
        <v>66</v>
      </c>
      <c r="F150" s="97">
        <v>15</v>
      </c>
      <c r="G150" s="98">
        <v>6.48</v>
      </c>
      <c r="H150" s="98">
        <v>4.43</v>
      </c>
      <c r="I150" s="98">
        <v>0</v>
      </c>
      <c r="J150" s="98">
        <v>53.7</v>
      </c>
      <c r="K150" s="99" t="s">
        <v>103</v>
      </c>
      <c r="L150" s="120">
        <v>19.95</v>
      </c>
    </row>
    <row r="151" spans="1:12" ht="14.4" x14ac:dyDescent="0.3">
      <c r="A151" s="13"/>
      <c r="B151" s="14"/>
      <c r="C151" s="6"/>
      <c r="D151" s="15" t="s">
        <v>32</v>
      </c>
      <c r="E151" s="117"/>
      <c r="F151" s="100">
        <f>SUM(F144:F150)</f>
        <v>500</v>
      </c>
      <c r="G151" s="101">
        <f t="shared" ref="G151" si="29">SUM(G144:G150)</f>
        <v>32.209999999999994</v>
      </c>
      <c r="H151" s="101">
        <f t="shared" ref="H151" si="30">SUM(H144:H150)</f>
        <v>38.33</v>
      </c>
      <c r="I151" s="101">
        <f t="shared" ref="I151" si="31">SUM(I144:I150)</f>
        <v>78.949999999999989</v>
      </c>
      <c r="J151" s="101">
        <f t="shared" ref="J151" si="32">SUM(J144:J150)</f>
        <v>768.45</v>
      </c>
      <c r="K151" s="105"/>
      <c r="L151" s="121">
        <f>SUM(L144:L150)</f>
        <v>108.86</v>
      </c>
    </row>
    <row r="152" spans="1:12" ht="14.4" x14ac:dyDescent="0.3">
      <c r="A152" s="10">
        <f>A144</f>
        <v>2</v>
      </c>
      <c r="B152" s="10">
        <f>B144</f>
        <v>2</v>
      </c>
      <c r="C152" s="7" t="s">
        <v>23</v>
      </c>
      <c r="D152" s="9" t="s">
        <v>22</v>
      </c>
      <c r="E152" s="45" t="s">
        <v>67</v>
      </c>
      <c r="F152" s="40">
        <v>200</v>
      </c>
      <c r="G152" s="48">
        <v>1</v>
      </c>
      <c r="H152" s="48">
        <v>0.2</v>
      </c>
      <c r="I152" s="48">
        <v>20.100000000000001</v>
      </c>
      <c r="J152" s="48">
        <v>86</v>
      </c>
      <c r="K152" s="91" t="s">
        <v>84</v>
      </c>
      <c r="L152" s="78">
        <v>12.6</v>
      </c>
    </row>
    <row r="153" spans="1:12" ht="14.4" x14ac:dyDescent="0.3">
      <c r="A153" s="11"/>
      <c r="B153" s="12"/>
      <c r="C153" s="8"/>
      <c r="D153" s="4"/>
      <c r="E153" s="116"/>
      <c r="F153" s="97"/>
      <c r="G153" s="98"/>
      <c r="H153" s="98"/>
      <c r="I153" s="98"/>
      <c r="J153" s="98"/>
      <c r="K153" s="103"/>
      <c r="L153" s="120"/>
    </row>
    <row r="154" spans="1:12" ht="14.4" x14ac:dyDescent="0.3">
      <c r="A154" s="11"/>
      <c r="B154" s="12"/>
      <c r="C154" s="8"/>
      <c r="D154" s="4"/>
      <c r="E154" s="116"/>
      <c r="F154" s="97"/>
      <c r="G154" s="98"/>
      <c r="H154" s="98"/>
      <c r="I154" s="98"/>
      <c r="J154" s="98"/>
      <c r="K154" s="103"/>
      <c r="L154" s="120"/>
    </row>
    <row r="155" spans="1:12" ht="14.4" x14ac:dyDescent="0.3">
      <c r="A155" s="13"/>
      <c r="B155" s="14"/>
      <c r="C155" s="6"/>
      <c r="D155" s="15" t="s">
        <v>32</v>
      </c>
      <c r="E155" s="117"/>
      <c r="F155" s="100">
        <f>SUM(F152:F154)</f>
        <v>200</v>
      </c>
      <c r="G155" s="101">
        <f t="shared" ref="G155" si="33">SUM(G152:G154)</f>
        <v>1</v>
      </c>
      <c r="H155" s="101">
        <f t="shared" ref="H155" si="34">SUM(H152:H154)</f>
        <v>0.2</v>
      </c>
      <c r="I155" s="101">
        <f t="shared" ref="I155" si="35">SUM(I152:I154)</f>
        <v>20.100000000000001</v>
      </c>
      <c r="J155" s="101">
        <f t="shared" ref="J155" si="36">SUM(J152:J154)</f>
        <v>86</v>
      </c>
      <c r="K155" s="102"/>
      <c r="L155" s="121">
        <f>SUM(L152:L154)</f>
        <v>12.6</v>
      </c>
    </row>
    <row r="156" spans="1:12" ht="14.4" x14ac:dyDescent="0.3">
      <c r="A156" s="10">
        <f>A144</f>
        <v>2</v>
      </c>
      <c r="B156" s="10">
        <f>B144</f>
        <v>2</v>
      </c>
      <c r="C156" s="7" t="s">
        <v>24</v>
      </c>
      <c r="D156" s="5" t="s">
        <v>25</v>
      </c>
      <c r="E156" s="45" t="s">
        <v>129</v>
      </c>
      <c r="F156" s="97">
        <v>100</v>
      </c>
      <c r="G156" s="98">
        <v>1.9</v>
      </c>
      <c r="H156" s="98">
        <v>8.9</v>
      </c>
      <c r="I156" s="98">
        <v>7.7</v>
      </c>
      <c r="J156" s="98">
        <v>118</v>
      </c>
      <c r="K156" s="103" t="s">
        <v>130</v>
      </c>
      <c r="L156" s="120">
        <v>11.83</v>
      </c>
    </row>
    <row r="157" spans="1:12" ht="14.4" x14ac:dyDescent="0.3">
      <c r="A157" s="11"/>
      <c r="B157" s="12"/>
      <c r="C157" s="8"/>
      <c r="D157" s="5" t="s">
        <v>26</v>
      </c>
      <c r="E157" s="116" t="s">
        <v>61</v>
      </c>
      <c r="F157" s="97">
        <v>250</v>
      </c>
      <c r="G157" s="98">
        <v>9.3000000000000007</v>
      </c>
      <c r="H157" s="98">
        <v>11.4</v>
      </c>
      <c r="I157" s="98">
        <v>10.050000000000001</v>
      </c>
      <c r="J157" s="98">
        <v>144</v>
      </c>
      <c r="K157" s="103" t="s">
        <v>107</v>
      </c>
      <c r="L157" s="120">
        <v>41.35</v>
      </c>
    </row>
    <row r="158" spans="1:12" ht="14.4" x14ac:dyDescent="0.3">
      <c r="A158" s="11"/>
      <c r="B158" s="12"/>
      <c r="C158" s="8"/>
      <c r="D158" s="5" t="s">
        <v>27</v>
      </c>
      <c r="E158" s="116" t="s">
        <v>131</v>
      </c>
      <c r="F158" s="97">
        <v>90</v>
      </c>
      <c r="G158" s="98">
        <v>12.6</v>
      </c>
      <c r="H158" s="98">
        <v>2.06</v>
      </c>
      <c r="I158" s="98">
        <v>9</v>
      </c>
      <c r="J158" s="98">
        <v>104.91</v>
      </c>
      <c r="K158" s="103" t="s">
        <v>132</v>
      </c>
      <c r="L158" s="120">
        <v>24.21</v>
      </c>
    </row>
    <row r="159" spans="1:12" ht="14.4" x14ac:dyDescent="0.3">
      <c r="A159" s="11"/>
      <c r="B159" s="12"/>
      <c r="C159" s="8"/>
      <c r="D159" s="5" t="s">
        <v>28</v>
      </c>
      <c r="E159" s="116" t="s">
        <v>44</v>
      </c>
      <c r="F159" s="97">
        <v>155</v>
      </c>
      <c r="G159" s="98">
        <v>3.8</v>
      </c>
      <c r="H159" s="98">
        <v>5.47</v>
      </c>
      <c r="I159" s="98">
        <v>39.17</v>
      </c>
      <c r="J159" s="98">
        <v>217.99</v>
      </c>
      <c r="K159" s="103" t="s">
        <v>78</v>
      </c>
      <c r="L159" s="120">
        <v>17.399999999999999</v>
      </c>
    </row>
    <row r="160" spans="1:12" ht="14.4" x14ac:dyDescent="0.3">
      <c r="A160" s="11"/>
      <c r="B160" s="12"/>
      <c r="C160" s="8"/>
      <c r="D160" s="5" t="s">
        <v>29</v>
      </c>
      <c r="E160" s="116" t="s">
        <v>79</v>
      </c>
      <c r="F160" s="97">
        <v>200</v>
      </c>
      <c r="G160" s="98">
        <v>1.4</v>
      </c>
      <c r="H160" s="98">
        <v>0.2</v>
      </c>
      <c r="I160" s="98">
        <v>29</v>
      </c>
      <c r="J160" s="98">
        <v>60.8</v>
      </c>
      <c r="K160" s="103" t="s">
        <v>80</v>
      </c>
      <c r="L160" s="120">
        <v>13.8</v>
      </c>
    </row>
    <row r="161" spans="1:12" ht="14.4" x14ac:dyDescent="0.3">
      <c r="A161" s="11"/>
      <c r="B161" s="12"/>
      <c r="C161" s="8"/>
      <c r="D161" s="5" t="s">
        <v>30</v>
      </c>
      <c r="E161" s="116"/>
      <c r="F161" s="97"/>
      <c r="G161" s="98"/>
      <c r="H161" s="98"/>
      <c r="I161" s="98"/>
      <c r="J161" s="98"/>
      <c r="K161" s="103"/>
      <c r="L161" s="120"/>
    </row>
    <row r="162" spans="1:12" ht="14.4" x14ac:dyDescent="0.3">
      <c r="A162" s="11"/>
      <c r="B162" s="12"/>
      <c r="C162" s="8"/>
      <c r="D162" s="5" t="s">
        <v>31</v>
      </c>
      <c r="E162" s="116" t="s">
        <v>45</v>
      </c>
      <c r="F162" s="97">
        <v>50</v>
      </c>
      <c r="G162" s="98">
        <v>3.75</v>
      </c>
      <c r="H162" s="98">
        <v>0.75</v>
      </c>
      <c r="I162" s="98">
        <v>20.5</v>
      </c>
      <c r="J162" s="98">
        <v>103</v>
      </c>
      <c r="K162" s="103" t="s">
        <v>81</v>
      </c>
      <c r="L162" s="120">
        <v>6.4</v>
      </c>
    </row>
    <row r="163" spans="1:12" ht="14.4" x14ac:dyDescent="0.3">
      <c r="A163" s="11"/>
      <c r="B163" s="12"/>
      <c r="C163" s="8"/>
      <c r="D163" s="4"/>
      <c r="E163" s="116"/>
      <c r="F163" s="97"/>
      <c r="G163" s="98"/>
      <c r="H163" s="98"/>
      <c r="I163" s="98"/>
      <c r="J163" s="98"/>
      <c r="K163" s="103"/>
      <c r="L163" s="120"/>
    </row>
    <row r="164" spans="1:12" ht="14.4" x14ac:dyDescent="0.3">
      <c r="A164" s="11"/>
      <c r="B164" s="12"/>
      <c r="C164" s="8"/>
      <c r="D164" s="4"/>
      <c r="E164" s="116"/>
      <c r="F164" s="97"/>
      <c r="G164" s="98"/>
      <c r="H164" s="98"/>
      <c r="I164" s="98"/>
      <c r="J164" s="98"/>
      <c r="K164" s="103"/>
      <c r="L164" s="120"/>
    </row>
    <row r="165" spans="1:12" ht="15" thickBot="1" x14ac:dyDescent="0.35">
      <c r="A165" s="139"/>
      <c r="B165" s="130"/>
      <c r="C165" s="62"/>
      <c r="D165" s="131" t="s">
        <v>32</v>
      </c>
      <c r="E165" s="132"/>
      <c r="F165" s="140">
        <f>SUM(F156:F164)</f>
        <v>845</v>
      </c>
      <c r="G165" s="134">
        <f t="shared" ref="G165" si="37">SUM(G156:G164)</f>
        <v>32.75</v>
      </c>
      <c r="H165" s="134">
        <f t="shared" ref="H165" si="38">SUM(H156:H164)</f>
        <v>28.779999999999998</v>
      </c>
      <c r="I165" s="134">
        <f t="shared" ref="I165" si="39">SUM(I156:I164)</f>
        <v>115.42</v>
      </c>
      <c r="J165" s="134">
        <f t="shared" ref="J165" si="40">SUM(J156:J164)</f>
        <v>748.69999999999993</v>
      </c>
      <c r="K165" s="135"/>
      <c r="L165" s="136">
        <f>SUM(L156:L164)</f>
        <v>114.99</v>
      </c>
    </row>
    <row r="166" spans="1:12" ht="15.75" customHeight="1" thickBot="1" x14ac:dyDescent="0.3">
      <c r="A166" s="137">
        <f>A144</f>
        <v>2</v>
      </c>
      <c r="B166" s="137">
        <f>B144</f>
        <v>2</v>
      </c>
      <c r="C166" s="203" t="s">
        <v>4</v>
      </c>
      <c r="D166" s="204"/>
      <c r="E166" s="125"/>
      <c r="F166" s="138">
        <f>SUM(F151,F155,F165)</f>
        <v>1545</v>
      </c>
      <c r="G166" s="126">
        <f t="shared" ref="G166:J166" si="41">SUM(G151,G155,G165)</f>
        <v>65.959999999999994</v>
      </c>
      <c r="H166" s="126">
        <f t="shared" si="41"/>
        <v>67.31</v>
      </c>
      <c r="I166" s="126">
        <f t="shared" si="41"/>
        <v>214.46999999999997</v>
      </c>
      <c r="J166" s="126">
        <f t="shared" si="41"/>
        <v>1603.15</v>
      </c>
      <c r="K166" s="127"/>
      <c r="L166" s="128">
        <f>SUM(L151,L155,L165)</f>
        <v>236.45</v>
      </c>
    </row>
    <row r="167" spans="1:12" ht="14.4" x14ac:dyDescent="0.3">
      <c r="A167" s="16">
        <v>2</v>
      </c>
      <c r="B167" s="17">
        <v>3</v>
      </c>
      <c r="C167" s="18" t="s">
        <v>18</v>
      </c>
      <c r="D167" s="3" t="s">
        <v>19</v>
      </c>
      <c r="E167" s="39" t="s">
        <v>55</v>
      </c>
      <c r="F167" s="94">
        <v>190</v>
      </c>
      <c r="G167" s="95">
        <v>4.7</v>
      </c>
      <c r="H167" s="95">
        <v>9.51</v>
      </c>
      <c r="I167" s="95">
        <v>28.05</v>
      </c>
      <c r="J167" s="95">
        <v>220.76</v>
      </c>
      <c r="K167" s="106" t="s">
        <v>133</v>
      </c>
      <c r="L167" s="119">
        <v>30.33</v>
      </c>
    </row>
    <row r="168" spans="1:12" ht="14.4" x14ac:dyDescent="0.3">
      <c r="A168" s="19"/>
      <c r="B168" s="12"/>
      <c r="C168" s="8"/>
      <c r="D168" s="4"/>
      <c r="E168" s="116"/>
      <c r="F168" s="97"/>
      <c r="G168" s="98"/>
      <c r="H168" s="98"/>
      <c r="I168" s="98"/>
      <c r="J168" s="98"/>
      <c r="K168" s="103"/>
      <c r="L168" s="120"/>
    </row>
    <row r="169" spans="1:12" ht="14.4" x14ac:dyDescent="0.3">
      <c r="A169" s="19"/>
      <c r="B169" s="12"/>
      <c r="C169" s="8"/>
      <c r="D169" s="5" t="s">
        <v>20</v>
      </c>
      <c r="E169" s="116" t="s">
        <v>47</v>
      </c>
      <c r="F169" s="97">
        <v>200</v>
      </c>
      <c r="G169" s="98">
        <v>2.8</v>
      </c>
      <c r="H169" s="98">
        <v>2.5</v>
      </c>
      <c r="I169" s="98">
        <v>13.6</v>
      </c>
      <c r="J169" s="98">
        <v>88</v>
      </c>
      <c r="K169" s="103" t="s">
        <v>83</v>
      </c>
      <c r="L169" s="120">
        <v>14.2</v>
      </c>
    </row>
    <row r="170" spans="1:12" ht="14.4" x14ac:dyDescent="0.3">
      <c r="A170" s="19"/>
      <c r="B170" s="12"/>
      <c r="C170" s="8"/>
      <c r="D170" s="5" t="s">
        <v>21</v>
      </c>
      <c r="E170" s="116" t="s">
        <v>41</v>
      </c>
      <c r="F170" s="97">
        <v>100</v>
      </c>
      <c r="G170" s="98">
        <v>7.5</v>
      </c>
      <c r="H170" s="98">
        <v>2.9</v>
      </c>
      <c r="I170" s="98">
        <v>51.4</v>
      </c>
      <c r="J170" s="98">
        <v>261</v>
      </c>
      <c r="K170" s="103" t="s">
        <v>71</v>
      </c>
      <c r="L170" s="120">
        <v>21.8</v>
      </c>
    </row>
    <row r="171" spans="1:12" ht="14.4" x14ac:dyDescent="0.3">
      <c r="A171" s="19"/>
      <c r="B171" s="12"/>
      <c r="C171" s="8"/>
      <c r="D171" s="5" t="s">
        <v>22</v>
      </c>
      <c r="E171" s="116"/>
      <c r="F171" s="97"/>
      <c r="G171" s="98"/>
      <c r="H171" s="98"/>
      <c r="I171" s="98"/>
      <c r="J171" s="98"/>
      <c r="K171" s="103"/>
      <c r="L171" s="120"/>
    </row>
    <row r="172" spans="1:12" ht="14.4" x14ac:dyDescent="0.3">
      <c r="A172" s="19"/>
      <c r="B172" s="12"/>
      <c r="C172" s="8"/>
      <c r="D172" s="4"/>
      <c r="E172" s="45" t="s">
        <v>42</v>
      </c>
      <c r="F172" s="40">
        <v>10</v>
      </c>
      <c r="G172" s="48">
        <v>0.08</v>
      </c>
      <c r="H172" s="48">
        <v>7.25</v>
      </c>
      <c r="I172" s="48">
        <v>0.13</v>
      </c>
      <c r="J172" s="48">
        <v>66.099999999999994</v>
      </c>
      <c r="K172" s="50" t="s">
        <v>72</v>
      </c>
      <c r="L172" s="78">
        <v>10.95</v>
      </c>
    </row>
    <row r="173" spans="1:12" ht="14.4" x14ac:dyDescent="0.3">
      <c r="A173" s="19"/>
      <c r="B173" s="12"/>
      <c r="C173" s="8"/>
      <c r="D173" s="4"/>
      <c r="E173" s="116"/>
      <c r="F173" s="97"/>
      <c r="G173" s="98"/>
      <c r="H173" s="98"/>
      <c r="I173" s="98"/>
      <c r="J173" s="98"/>
      <c r="K173" s="103"/>
      <c r="L173" s="120"/>
    </row>
    <row r="174" spans="1:12" ht="14.4" x14ac:dyDescent="0.3">
      <c r="A174" s="20"/>
      <c r="B174" s="14"/>
      <c r="C174" s="6"/>
      <c r="D174" s="15" t="s">
        <v>32</v>
      </c>
      <c r="E174" s="117"/>
      <c r="F174" s="100">
        <f>SUM(F167:F173)</f>
        <v>500</v>
      </c>
      <c r="G174" s="101">
        <f t="shared" ref="G174" si="42">SUM(G167:G173)</f>
        <v>15.08</v>
      </c>
      <c r="H174" s="101">
        <f t="shared" ref="H174" si="43">SUM(H167:H173)</f>
        <v>22.16</v>
      </c>
      <c r="I174" s="101">
        <f t="shared" ref="I174" si="44">SUM(I167:I173)</f>
        <v>93.179999999999993</v>
      </c>
      <c r="J174" s="101">
        <f t="shared" ref="J174" si="45">SUM(J167:J173)</f>
        <v>635.86</v>
      </c>
      <c r="K174" s="105"/>
      <c r="L174" s="121">
        <f>SUM(L167:L173)</f>
        <v>77.28</v>
      </c>
    </row>
    <row r="175" spans="1:12" ht="14.4" x14ac:dyDescent="0.3">
      <c r="A175" s="21">
        <f>A167</f>
        <v>2</v>
      </c>
      <c r="B175" s="10">
        <f>B167</f>
        <v>3</v>
      </c>
      <c r="C175" s="7" t="s">
        <v>23</v>
      </c>
      <c r="D175" s="9" t="s">
        <v>22</v>
      </c>
      <c r="E175" s="116"/>
      <c r="F175" s="97"/>
      <c r="G175" s="97"/>
      <c r="H175" s="97"/>
      <c r="I175" s="97"/>
      <c r="J175" s="97"/>
      <c r="K175" s="103"/>
      <c r="L175" s="122"/>
    </row>
    <row r="176" spans="1:12" ht="14.4" x14ac:dyDescent="0.3">
      <c r="A176" s="19"/>
      <c r="B176" s="12"/>
      <c r="C176" s="8"/>
      <c r="D176" s="4"/>
      <c r="E176" s="45" t="s">
        <v>58</v>
      </c>
      <c r="F176" s="97">
        <v>200</v>
      </c>
      <c r="G176" s="98">
        <v>6.4</v>
      </c>
      <c r="H176" s="98">
        <v>6.4</v>
      </c>
      <c r="I176" s="98">
        <v>9</v>
      </c>
      <c r="J176" s="98">
        <v>120</v>
      </c>
      <c r="K176" s="103" t="s">
        <v>134</v>
      </c>
      <c r="L176" s="120">
        <v>20.8</v>
      </c>
    </row>
    <row r="177" spans="1:12" ht="14.4" x14ac:dyDescent="0.3">
      <c r="A177" s="19"/>
      <c r="B177" s="12"/>
      <c r="C177" s="8"/>
      <c r="D177" s="4"/>
      <c r="E177" s="116"/>
      <c r="F177" s="97"/>
      <c r="G177" s="98"/>
      <c r="H177" s="98"/>
      <c r="I177" s="98"/>
      <c r="J177" s="98"/>
      <c r="K177" s="103"/>
      <c r="L177" s="120"/>
    </row>
    <row r="178" spans="1:12" ht="14.4" x14ac:dyDescent="0.3">
      <c r="A178" s="20"/>
      <c r="B178" s="14"/>
      <c r="C178" s="6"/>
      <c r="D178" s="15" t="s">
        <v>32</v>
      </c>
      <c r="E178" s="117"/>
      <c r="F178" s="100">
        <f>SUM(F175:F177)</f>
        <v>200</v>
      </c>
      <c r="G178" s="101">
        <f t="shared" ref="G178" si="46">SUM(G175:G177)</f>
        <v>6.4</v>
      </c>
      <c r="H178" s="101">
        <f t="shared" ref="H178" si="47">SUM(H175:H177)</f>
        <v>6.4</v>
      </c>
      <c r="I178" s="101">
        <f t="shared" ref="I178" si="48">SUM(I175:I177)</f>
        <v>9</v>
      </c>
      <c r="J178" s="101">
        <f t="shared" ref="J178" si="49">SUM(J175:J177)</f>
        <v>120</v>
      </c>
      <c r="K178" s="105"/>
      <c r="L178" s="121">
        <f>SUM(L175:L177)</f>
        <v>20.8</v>
      </c>
    </row>
    <row r="179" spans="1:12" ht="14.4" x14ac:dyDescent="0.3">
      <c r="A179" s="21">
        <f>A167</f>
        <v>2</v>
      </c>
      <c r="B179" s="10">
        <f>B167</f>
        <v>3</v>
      </c>
      <c r="C179" s="7" t="s">
        <v>24</v>
      </c>
      <c r="D179" s="5" t="s">
        <v>25</v>
      </c>
      <c r="E179" s="45" t="s">
        <v>85</v>
      </c>
      <c r="F179" s="40">
        <v>60</v>
      </c>
      <c r="G179" s="48">
        <v>0.48</v>
      </c>
      <c r="H179" s="48">
        <v>0.06</v>
      </c>
      <c r="I179" s="48">
        <v>1.02</v>
      </c>
      <c r="J179" s="48">
        <v>6.6</v>
      </c>
      <c r="K179" s="83" t="s">
        <v>86</v>
      </c>
      <c r="L179" s="78">
        <v>11.9</v>
      </c>
    </row>
    <row r="180" spans="1:12" ht="27" x14ac:dyDescent="0.3">
      <c r="A180" s="19"/>
      <c r="B180" s="12"/>
      <c r="C180" s="8"/>
      <c r="D180" s="5" t="s">
        <v>26</v>
      </c>
      <c r="E180" s="116" t="s">
        <v>135</v>
      </c>
      <c r="F180" s="97">
        <v>210</v>
      </c>
      <c r="G180" s="98">
        <v>4.9400000000000004</v>
      </c>
      <c r="H180" s="98">
        <v>8.1999999999999993</v>
      </c>
      <c r="I180" s="98">
        <v>10.4</v>
      </c>
      <c r="J180" s="98">
        <v>96.58</v>
      </c>
      <c r="K180" s="103" t="s">
        <v>136</v>
      </c>
      <c r="L180" s="120">
        <v>40.76</v>
      </c>
    </row>
    <row r="181" spans="1:12" ht="14.4" x14ac:dyDescent="0.3">
      <c r="A181" s="19"/>
      <c r="B181" s="12"/>
      <c r="C181" s="8"/>
      <c r="D181" s="5" t="s">
        <v>27</v>
      </c>
      <c r="E181" s="45" t="s">
        <v>137</v>
      </c>
      <c r="F181" s="97">
        <v>90</v>
      </c>
      <c r="G181" s="98">
        <v>13.77</v>
      </c>
      <c r="H181" s="98">
        <v>9.9</v>
      </c>
      <c r="I181" s="98">
        <v>11.97</v>
      </c>
      <c r="J181" s="98">
        <v>191.7</v>
      </c>
      <c r="K181" s="103" t="s">
        <v>138</v>
      </c>
      <c r="L181" s="120">
        <v>50.55</v>
      </c>
    </row>
    <row r="182" spans="1:12" ht="14.4" x14ac:dyDescent="0.3">
      <c r="A182" s="19"/>
      <c r="B182" s="12"/>
      <c r="C182" s="8"/>
      <c r="D182" s="5" t="s">
        <v>28</v>
      </c>
      <c r="E182" s="116" t="s">
        <v>53</v>
      </c>
      <c r="F182" s="97">
        <v>180</v>
      </c>
      <c r="G182" s="98">
        <v>5.22</v>
      </c>
      <c r="H182" s="98">
        <v>9.7200000000000006</v>
      </c>
      <c r="I182" s="98">
        <v>19.440000000000001</v>
      </c>
      <c r="J182" s="98">
        <v>185.4</v>
      </c>
      <c r="K182" s="103" t="s">
        <v>139</v>
      </c>
      <c r="L182" s="120">
        <v>12.11</v>
      </c>
    </row>
    <row r="183" spans="1:12" ht="14.4" x14ac:dyDescent="0.3">
      <c r="A183" s="19"/>
      <c r="B183" s="12"/>
      <c r="C183" s="8"/>
      <c r="D183" s="5" t="s">
        <v>29</v>
      </c>
      <c r="E183" s="45" t="s">
        <v>62</v>
      </c>
      <c r="F183" s="40">
        <v>200</v>
      </c>
      <c r="G183" s="48">
        <v>0.67</v>
      </c>
      <c r="H183" s="48">
        <v>0.27</v>
      </c>
      <c r="I183" s="48">
        <v>18.3</v>
      </c>
      <c r="J183" s="48">
        <v>78</v>
      </c>
      <c r="K183" s="76" t="s">
        <v>98</v>
      </c>
      <c r="L183" s="78">
        <v>12.8</v>
      </c>
    </row>
    <row r="184" spans="1:12" ht="14.4" x14ac:dyDescent="0.3">
      <c r="A184" s="19"/>
      <c r="B184" s="12"/>
      <c r="C184" s="8"/>
      <c r="D184" s="5" t="s">
        <v>30</v>
      </c>
      <c r="E184" s="116"/>
      <c r="F184" s="97"/>
      <c r="G184" s="98"/>
      <c r="H184" s="98"/>
      <c r="I184" s="98"/>
      <c r="J184" s="98"/>
      <c r="K184" s="103"/>
      <c r="L184" s="120"/>
    </row>
    <row r="185" spans="1:12" ht="14.4" x14ac:dyDescent="0.3">
      <c r="A185" s="19"/>
      <c r="B185" s="12"/>
      <c r="C185" s="8"/>
      <c r="D185" s="5" t="s">
        <v>31</v>
      </c>
      <c r="E185" s="116" t="s">
        <v>45</v>
      </c>
      <c r="F185" s="104">
        <v>80</v>
      </c>
      <c r="G185" s="98">
        <v>6</v>
      </c>
      <c r="H185" s="98">
        <v>1.2</v>
      </c>
      <c r="I185" s="98">
        <v>32.799999999999997</v>
      </c>
      <c r="J185" s="98">
        <v>164.8</v>
      </c>
      <c r="K185" s="103" t="s">
        <v>81</v>
      </c>
      <c r="L185" s="120">
        <v>10.25</v>
      </c>
    </row>
    <row r="186" spans="1:12" ht="14.4" x14ac:dyDescent="0.3">
      <c r="A186" s="19"/>
      <c r="B186" s="12"/>
      <c r="C186" s="8"/>
      <c r="D186" s="4"/>
      <c r="E186" s="116"/>
      <c r="F186" s="97"/>
      <c r="G186" s="98"/>
      <c r="H186" s="98"/>
      <c r="I186" s="98"/>
      <c r="J186" s="98"/>
      <c r="K186" s="103"/>
      <c r="L186" s="120"/>
    </row>
    <row r="187" spans="1:12" ht="14.4" x14ac:dyDescent="0.3">
      <c r="A187" s="19"/>
      <c r="B187" s="12"/>
      <c r="C187" s="8"/>
      <c r="D187" s="4"/>
      <c r="E187" s="116"/>
      <c r="F187" s="97"/>
      <c r="G187" s="98"/>
      <c r="H187" s="98"/>
      <c r="I187" s="98"/>
      <c r="J187" s="98"/>
      <c r="K187" s="103"/>
      <c r="L187" s="120"/>
    </row>
    <row r="188" spans="1:12" ht="15" thickBot="1" x14ac:dyDescent="0.35">
      <c r="A188" s="129"/>
      <c r="B188" s="130"/>
      <c r="C188" s="62"/>
      <c r="D188" s="131" t="s">
        <v>32</v>
      </c>
      <c r="E188" s="132"/>
      <c r="F188" s="140">
        <f>SUM(F179:F187)</f>
        <v>820</v>
      </c>
      <c r="G188" s="134">
        <f t="shared" ref="G188" si="50">SUM(G179:G187)</f>
        <v>31.08</v>
      </c>
      <c r="H188" s="134">
        <f t="shared" ref="H188" si="51">SUM(H179:H187)</f>
        <v>29.35</v>
      </c>
      <c r="I188" s="134">
        <f t="shared" ref="I188" si="52">SUM(I179:I187)</f>
        <v>93.929999999999993</v>
      </c>
      <c r="J188" s="134">
        <f t="shared" ref="J188" si="53">SUM(J179:J187)</f>
        <v>723.07999999999993</v>
      </c>
      <c r="K188" s="135"/>
      <c r="L188" s="136">
        <f>SUM(L179:L187)</f>
        <v>138.37</v>
      </c>
    </row>
    <row r="189" spans="1:12" ht="15.75" customHeight="1" thickBot="1" x14ac:dyDescent="0.3">
      <c r="A189" s="123">
        <f>A167</f>
        <v>2</v>
      </c>
      <c r="B189" s="124">
        <f>B167</f>
        <v>3</v>
      </c>
      <c r="C189" s="203" t="s">
        <v>4</v>
      </c>
      <c r="D189" s="204"/>
      <c r="E189" s="125"/>
      <c r="F189" s="138">
        <f>SUM(F174,F178,F188)</f>
        <v>1520</v>
      </c>
      <c r="G189" s="126">
        <f t="shared" ref="G189:J189" si="54">SUM(G174,G178,G188)</f>
        <v>52.56</v>
      </c>
      <c r="H189" s="126">
        <f t="shared" si="54"/>
        <v>57.910000000000004</v>
      </c>
      <c r="I189" s="126">
        <f t="shared" si="54"/>
        <v>196.10999999999999</v>
      </c>
      <c r="J189" s="126">
        <f t="shared" si="54"/>
        <v>1478.94</v>
      </c>
      <c r="K189" s="127"/>
      <c r="L189" s="186">
        <f>SUM(L174,L178,L188)</f>
        <v>236.45</v>
      </c>
    </row>
    <row r="190" spans="1:12" ht="15" customHeight="1" x14ac:dyDescent="0.3">
      <c r="A190" s="146">
        <v>2</v>
      </c>
      <c r="B190" s="147">
        <v>4</v>
      </c>
      <c r="C190" s="153" t="s">
        <v>18</v>
      </c>
      <c r="D190" s="154" t="s">
        <v>19</v>
      </c>
      <c r="E190" s="194" t="s">
        <v>146</v>
      </c>
      <c r="F190" s="163">
        <v>205</v>
      </c>
      <c r="G190" s="164">
        <v>6.46</v>
      </c>
      <c r="H190" s="164">
        <v>7.65</v>
      </c>
      <c r="I190" s="164">
        <v>33.479999999999997</v>
      </c>
      <c r="J190" s="164">
        <v>211.71</v>
      </c>
      <c r="K190" s="165" t="s">
        <v>82</v>
      </c>
      <c r="L190" s="187">
        <v>25.98</v>
      </c>
    </row>
    <row r="191" spans="1:12" ht="14.4" x14ac:dyDescent="0.3">
      <c r="A191" s="148"/>
      <c r="B191" s="143"/>
      <c r="C191" s="156"/>
      <c r="D191" s="157"/>
      <c r="E191" s="152" t="s">
        <v>43</v>
      </c>
      <c r="F191" s="166">
        <v>40</v>
      </c>
      <c r="G191" s="167">
        <v>5.0999999999999996</v>
      </c>
      <c r="H191" s="167">
        <v>4.5999999999999996</v>
      </c>
      <c r="I191" s="167">
        <v>0.3</v>
      </c>
      <c r="J191" s="167">
        <v>63</v>
      </c>
      <c r="K191" s="168" t="s">
        <v>73</v>
      </c>
      <c r="L191" s="188">
        <v>9.9</v>
      </c>
    </row>
    <row r="192" spans="1:12" ht="14.4" x14ac:dyDescent="0.3">
      <c r="A192" s="148"/>
      <c r="B192" s="143"/>
      <c r="C192" s="156"/>
      <c r="D192" s="159" t="s">
        <v>20</v>
      </c>
      <c r="E192" s="152" t="s">
        <v>40</v>
      </c>
      <c r="F192" s="166">
        <v>200</v>
      </c>
      <c r="G192" s="167">
        <v>1.6</v>
      </c>
      <c r="H192" s="167">
        <v>1.3</v>
      </c>
      <c r="I192" s="167">
        <v>11.5</v>
      </c>
      <c r="J192" s="167">
        <v>64</v>
      </c>
      <c r="K192" s="168" t="s">
        <v>70</v>
      </c>
      <c r="L192" s="188">
        <v>8.5</v>
      </c>
    </row>
    <row r="193" spans="1:12" ht="14.4" x14ac:dyDescent="0.3">
      <c r="A193" s="148"/>
      <c r="B193" s="143"/>
      <c r="C193" s="156"/>
      <c r="D193" s="159" t="s">
        <v>21</v>
      </c>
      <c r="E193" s="152" t="s">
        <v>41</v>
      </c>
      <c r="F193" s="166">
        <v>80</v>
      </c>
      <c r="G193" s="167">
        <v>6</v>
      </c>
      <c r="H193" s="167">
        <v>2.3199999999999998</v>
      </c>
      <c r="I193" s="167">
        <v>41.12</v>
      </c>
      <c r="J193" s="167">
        <v>208.8</v>
      </c>
      <c r="K193" s="168" t="s">
        <v>71</v>
      </c>
      <c r="L193" s="189">
        <v>17.45</v>
      </c>
    </row>
    <row r="194" spans="1:12" ht="14.4" x14ac:dyDescent="0.3">
      <c r="A194" s="148"/>
      <c r="B194" s="143"/>
      <c r="C194" s="156"/>
      <c r="D194" s="159" t="s">
        <v>22</v>
      </c>
      <c r="E194" s="152"/>
      <c r="F194" s="166"/>
      <c r="G194" s="167"/>
      <c r="H194" s="167"/>
      <c r="I194" s="167"/>
      <c r="J194" s="167"/>
      <c r="K194" s="168"/>
      <c r="L194" s="189"/>
    </row>
    <row r="195" spans="1:12" ht="14.4" x14ac:dyDescent="0.3">
      <c r="A195" s="148"/>
      <c r="B195" s="143"/>
      <c r="C195" s="156"/>
      <c r="D195" s="157"/>
      <c r="E195" s="116" t="s">
        <v>140</v>
      </c>
      <c r="F195" s="166">
        <v>10</v>
      </c>
      <c r="G195" s="167">
        <v>0.08</v>
      </c>
      <c r="H195" s="167">
        <v>7.25</v>
      </c>
      <c r="I195" s="167">
        <v>0.13</v>
      </c>
      <c r="J195" s="167">
        <v>66.099999999999994</v>
      </c>
      <c r="K195" s="168" t="s">
        <v>72</v>
      </c>
      <c r="L195" s="189">
        <v>10.95</v>
      </c>
    </row>
    <row r="196" spans="1:12" ht="14.4" x14ac:dyDescent="0.3">
      <c r="A196" s="148"/>
      <c r="B196" s="143"/>
      <c r="C196" s="156"/>
      <c r="D196" s="157"/>
      <c r="E196" s="116" t="s">
        <v>66</v>
      </c>
      <c r="F196" s="166">
        <v>15</v>
      </c>
      <c r="G196" s="167">
        <v>3.48</v>
      </c>
      <c r="H196" s="167">
        <v>4.43</v>
      </c>
      <c r="I196" s="167">
        <v>0</v>
      </c>
      <c r="J196" s="167">
        <v>53.7</v>
      </c>
      <c r="K196" s="168" t="s">
        <v>103</v>
      </c>
      <c r="L196" s="189">
        <v>19.95</v>
      </c>
    </row>
    <row r="197" spans="1:12" ht="14.4" x14ac:dyDescent="0.3">
      <c r="A197" s="149"/>
      <c r="B197" s="144"/>
      <c r="C197" s="6"/>
      <c r="D197" s="145" t="s">
        <v>32</v>
      </c>
      <c r="E197" s="141"/>
      <c r="F197" s="169">
        <f>SUM(F190:F196)</f>
        <v>550</v>
      </c>
      <c r="G197" s="170">
        <f t="shared" ref="G197:J197" si="55">SUM(G190:G196)</f>
        <v>22.719999999999995</v>
      </c>
      <c r="H197" s="170">
        <f t="shared" si="55"/>
        <v>27.55</v>
      </c>
      <c r="I197" s="170">
        <f t="shared" si="55"/>
        <v>86.529999999999987</v>
      </c>
      <c r="J197" s="170">
        <f t="shared" si="55"/>
        <v>667.31000000000006</v>
      </c>
      <c r="K197" s="171"/>
      <c r="L197" s="190">
        <f>SUM(L190:L196)</f>
        <v>92.73</v>
      </c>
    </row>
    <row r="198" spans="1:12" ht="14.4" x14ac:dyDescent="0.3">
      <c r="A198" s="150">
        <v>2</v>
      </c>
      <c r="B198" s="142">
        <v>4</v>
      </c>
      <c r="C198" s="161" t="s">
        <v>23</v>
      </c>
      <c r="D198" s="162" t="s">
        <v>22</v>
      </c>
      <c r="E198" s="45" t="s">
        <v>67</v>
      </c>
      <c r="F198" s="40">
        <v>200</v>
      </c>
      <c r="G198" s="48">
        <v>1</v>
      </c>
      <c r="H198" s="48">
        <v>0.2</v>
      </c>
      <c r="I198" s="48">
        <v>20.100000000000001</v>
      </c>
      <c r="J198" s="48">
        <v>86</v>
      </c>
      <c r="K198" s="91" t="s">
        <v>84</v>
      </c>
      <c r="L198" s="78">
        <v>12.6</v>
      </c>
    </row>
    <row r="199" spans="1:12" ht="14.4" x14ac:dyDescent="0.3">
      <c r="A199" s="148"/>
      <c r="B199" s="143"/>
      <c r="C199" s="8"/>
      <c r="D199" s="4"/>
      <c r="E199" s="151"/>
      <c r="F199" s="166"/>
      <c r="G199" s="167"/>
      <c r="H199" s="167"/>
      <c r="I199" s="167"/>
      <c r="J199" s="167"/>
      <c r="K199" s="168"/>
      <c r="L199" s="189"/>
    </row>
    <row r="200" spans="1:12" ht="14.4" x14ac:dyDescent="0.3">
      <c r="A200" s="148"/>
      <c r="B200" s="143"/>
      <c r="C200" s="8"/>
      <c r="D200" s="4"/>
      <c r="E200" s="151"/>
      <c r="F200" s="166"/>
      <c r="G200" s="167"/>
      <c r="H200" s="167"/>
      <c r="I200" s="167"/>
      <c r="J200" s="167"/>
      <c r="K200" s="168"/>
      <c r="L200" s="189"/>
    </row>
    <row r="201" spans="1:12" ht="14.4" x14ac:dyDescent="0.3">
      <c r="A201" s="149"/>
      <c r="B201" s="144"/>
      <c r="C201" s="6"/>
      <c r="D201" s="145" t="s">
        <v>32</v>
      </c>
      <c r="E201" s="141"/>
      <c r="F201" s="169">
        <v>200</v>
      </c>
      <c r="G201" s="170">
        <v>1</v>
      </c>
      <c r="H201" s="170">
        <v>0.2</v>
      </c>
      <c r="I201" s="170">
        <v>20.100000000000001</v>
      </c>
      <c r="J201" s="170">
        <v>86</v>
      </c>
      <c r="K201" s="172"/>
      <c r="L201" s="191">
        <v>12.6</v>
      </c>
    </row>
    <row r="202" spans="1:12" ht="14.4" x14ac:dyDescent="0.3">
      <c r="A202" s="150">
        <v>2</v>
      </c>
      <c r="B202" s="142">
        <v>4</v>
      </c>
      <c r="C202" s="161" t="s">
        <v>24</v>
      </c>
      <c r="D202" s="159" t="s">
        <v>25</v>
      </c>
      <c r="E202" s="45" t="s">
        <v>93</v>
      </c>
      <c r="F202" s="40">
        <v>100</v>
      </c>
      <c r="G202" s="48">
        <v>1</v>
      </c>
      <c r="H202" s="48">
        <v>6.1</v>
      </c>
      <c r="I202" s="48">
        <v>7.5</v>
      </c>
      <c r="J202" s="48">
        <v>89</v>
      </c>
      <c r="K202" s="91" t="s">
        <v>94</v>
      </c>
      <c r="L202" s="78">
        <v>10.4</v>
      </c>
    </row>
    <row r="203" spans="1:12" ht="15" customHeight="1" x14ac:dyDescent="0.3">
      <c r="A203" s="148"/>
      <c r="B203" s="143"/>
      <c r="C203" s="156"/>
      <c r="D203" s="159" t="s">
        <v>26</v>
      </c>
      <c r="E203" s="152" t="s">
        <v>141</v>
      </c>
      <c r="F203" s="166">
        <v>260</v>
      </c>
      <c r="G203" s="167">
        <v>4.12</v>
      </c>
      <c r="H203" s="167">
        <v>5.05</v>
      </c>
      <c r="I203" s="167">
        <v>11.16</v>
      </c>
      <c r="J203" s="167">
        <v>102.73</v>
      </c>
      <c r="K203" s="173" t="s">
        <v>147</v>
      </c>
      <c r="L203" s="188">
        <v>32.35</v>
      </c>
    </row>
    <row r="204" spans="1:12" ht="14.4" x14ac:dyDescent="0.3">
      <c r="A204" s="148"/>
      <c r="B204" s="143"/>
      <c r="C204" s="156"/>
      <c r="D204" s="159" t="s">
        <v>27</v>
      </c>
      <c r="E204" s="152" t="s">
        <v>148</v>
      </c>
      <c r="F204" s="166">
        <v>120</v>
      </c>
      <c r="G204" s="167">
        <v>10.7</v>
      </c>
      <c r="H204" s="167">
        <v>10.83</v>
      </c>
      <c r="I204" s="167">
        <v>12.18</v>
      </c>
      <c r="J204" s="167">
        <v>188.95</v>
      </c>
      <c r="K204" s="173" t="s">
        <v>89</v>
      </c>
      <c r="L204" s="188">
        <v>45.56</v>
      </c>
    </row>
    <row r="205" spans="1:12" ht="14.4" x14ac:dyDescent="0.3">
      <c r="A205" s="148"/>
      <c r="B205" s="143"/>
      <c r="C205" s="156"/>
      <c r="D205" s="159" t="s">
        <v>28</v>
      </c>
      <c r="E205" s="152" t="s">
        <v>142</v>
      </c>
      <c r="F205" s="166">
        <v>100</v>
      </c>
      <c r="G205" s="167">
        <v>2.7</v>
      </c>
      <c r="H205" s="167">
        <v>4</v>
      </c>
      <c r="I205" s="167">
        <v>5.8</v>
      </c>
      <c r="J205" s="167">
        <v>70</v>
      </c>
      <c r="K205" s="173" t="s">
        <v>149</v>
      </c>
      <c r="L205" s="188">
        <v>15.59</v>
      </c>
    </row>
    <row r="206" spans="1:12" ht="14.4" x14ac:dyDescent="0.3">
      <c r="A206" s="148"/>
      <c r="B206" s="143"/>
      <c r="C206" s="156"/>
      <c r="E206" s="152" t="s">
        <v>57</v>
      </c>
      <c r="F206" s="166">
        <v>100</v>
      </c>
      <c r="G206" s="167">
        <v>2</v>
      </c>
      <c r="H206" s="167">
        <v>3.4</v>
      </c>
      <c r="I206" s="167">
        <v>7.6</v>
      </c>
      <c r="J206" s="167">
        <v>69</v>
      </c>
      <c r="K206" s="173" t="s">
        <v>118</v>
      </c>
      <c r="L206" s="188">
        <v>4.87</v>
      </c>
    </row>
    <row r="207" spans="1:12" ht="14.4" x14ac:dyDescent="0.3">
      <c r="A207" s="148"/>
      <c r="B207" s="143"/>
      <c r="C207" s="156"/>
      <c r="D207" s="159" t="s">
        <v>29</v>
      </c>
      <c r="E207" s="45" t="s">
        <v>51</v>
      </c>
      <c r="F207" s="40">
        <v>200</v>
      </c>
      <c r="G207" s="48">
        <v>0.1</v>
      </c>
      <c r="H207" s="48">
        <v>0.1</v>
      </c>
      <c r="I207" s="48">
        <v>11.1</v>
      </c>
      <c r="J207" s="48">
        <v>46</v>
      </c>
      <c r="K207" s="91" t="s">
        <v>111</v>
      </c>
      <c r="L207" s="78">
        <v>12.1</v>
      </c>
    </row>
    <row r="208" spans="1:12" ht="14.4" x14ac:dyDescent="0.3">
      <c r="A208" s="148"/>
      <c r="B208" s="143"/>
      <c r="C208" s="156"/>
      <c r="D208" s="159" t="s">
        <v>30</v>
      </c>
      <c r="E208" s="152"/>
      <c r="F208" s="166"/>
      <c r="G208" s="167"/>
      <c r="H208" s="167"/>
      <c r="I208" s="167"/>
      <c r="J208" s="167"/>
      <c r="K208" s="173"/>
      <c r="L208" s="188"/>
    </row>
    <row r="209" spans="1:12" ht="14.4" x14ac:dyDescent="0.3">
      <c r="A209" s="148"/>
      <c r="B209" s="143"/>
      <c r="C209" s="156"/>
      <c r="D209" s="159" t="s">
        <v>31</v>
      </c>
      <c r="E209" s="152" t="s">
        <v>45</v>
      </c>
      <c r="F209" s="166">
        <v>80</v>
      </c>
      <c r="G209" s="167">
        <v>6.4</v>
      </c>
      <c r="H209" s="167">
        <v>1.2</v>
      </c>
      <c r="I209" s="167">
        <v>32.08</v>
      </c>
      <c r="J209" s="167">
        <v>164.8</v>
      </c>
      <c r="K209" s="173" t="s">
        <v>81</v>
      </c>
      <c r="L209" s="188">
        <v>10.25</v>
      </c>
    </row>
    <row r="210" spans="1:12" ht="14.4" x14ac:dyDescent="0.3">
      <c r="A210" s="148"/>
      <c r="B210" s="143"/>
      <c r="C210" s="8"/>
      <c r="D210" s="4"/>
      <c r="E210" s="4"/>
      <c r="F210" s="4"/>
      <c r="G210" s="4"/>
      <c r="H210" s="4"/>
      <c r="I210" s="4"/>
      <c r="J210" s="4"/>
      <c r="K210" s="4"/>
      <c r="L210" s="188"/>
    </row>
    <row r="211" spans="1:12" ht="15" thickBot="1" x14ac:dyDescent="0.35">
      <c r="A211" s="180"/>
      <c r="B211" s="181"/>
      <c r="C211" s="62"/>
      <c r="D211" s="182" t="s">
        <v>32</v>
      </c>
      <c r="E211" s="183"/>
      <c r="F211" s="184">
        <f>SUM(F202:F209)</f>
        <v>960</v>
      </c>
      <c r="G211" s="184">
        <f t="shared" ref="G211:J211" si="56">SUM(G202:G209)</f>
        <v>27.020000000000003</v>
      </c>
      <c r="H211" s="184">
        <f t="shared" si="56"/>
        <v>30.679999999999996</v>
      </c>
      <c r="I211" s="184">
        <f t="shared" si="56"/>
        <v>87.42</v>
      </c>
      <c r="J211" s="184">
        <f t="shared" si="56"/>
        <v>730.48</v>
      </c>
      <c r="K211" s="185"/>
      <c r="L211" s="192">
        <f>SUM(L202:L209)</f>
        <v>131.12</v>
      </c>
    </row>
    <row r="212" spans="1:12" ht="15" thickBot="1" x14ac:dyDescent="0.3">
      <c r="A212" s="174">
        <v>2</v>
      </c>
      <c r="B212" s="175">
        <v>4</v>
      </c>
      <c r="C212" s="201" t="s">
        <v>4</v>
      </c>
      <c r="D212" s="202"/>
      <c r="E212" s="176"/>
      <c r="F212" s="177">
        <f>SUM(F197,F201,F211)</f>
        <v>1710</v>
      </c>
      <c r="G212" s="178">
        <f t="shared" ref="G212:J212" si="57">SUM(G197,G201,G211)</f>
        <v>50.739999999999995</v>
      </c>
      <c r="H212" s="178">
        <f t="shared" si="57"/>
        <v>58.429999999999993</v>
      </c>
      <c r="I212" s="178">
        <f t="shared" si="57"/>
        <v>194.05</v>
      </c>
      <c r="J212" s="178">
        <f t="shared" si="57"/>
        <v>1483.79</v>
      </c>
      <c r="K212" s="179"/>
      <c r="L212" s="195">
        <f>SUM(L197,L201,L211)</f>
        <v>236.45</v>
      </c>
    </row>
    <row r="213" spans="1:12" ht="14.4" x14ac:dyDescent="0.3">
      <c r="A213" s="146">
        <v>2</v>
      </c>
      <c r="B213" s="147">
        <v>5</v>
      </c>
      <c r="C213" s="18" t="s">
        <v>18</v>
      </c>
      <c r="D213" s="154" t="s">
        <v>19</v>
      </c>
      <c r="E213" s="155" t="s">
        <v>143</v>
      </c>
      <c r="F213" s="163">
        <v>185</v>
      </c>
      <c r="G213" s="164">
        <v>7</v>
      </c>
      <c r="H213" s="164">
        <v>11</v>
      </c>
      <c r="I213" s="164">
        <v>28</v>
      </c>
      <c r="J213" s="164">
        <v>242</v>
      </c>
      <c r="K213" s="165" t="s">
        <v>150</v>
      </c>
      <c r="L213" s="187">
        <v>30.46</v>
      </c>
    </row>
    <row r="214" spans="1:12" ht="14.4" x14ac:dyDescent="0.3">
      <c r="A214" s="148"/>
      <c r="B214" s="143"/>
      <c r="C214" s="8"/>
      <c r="D214" s="157"/>
      <c r="E214" s="158"/>
      <c r="F214" s="166"/>
      <c r="G214" s="167"/>
      <c r="H214" s="167"/>
      <c r="I214" s="167"/>
      <c r="J214" s="167"/>
      <c r="K214" s="168"/>
      <c r="L214" s="189"/>
    </row>
    <row r="215" spans="1:12" ht="14.4" x14ac:dyDescent="0.3">
      <c r="A215" s="148"/>
      <c r="B215" s="143"/>
      <c r="C215" s="8"/>
      <c r="D215" s="159" t="s">
        <v>20</v>
      </c>
      <c r="E215" s="158" t="s">
        <v>47</v>
      </c>
      <c r="F215" s="166">
        <v>200</v>
      </c>
      <c r="G215" s="167">
        <v>2.8</v>
      </c>
      <c r="H215" s="167">
        <v>2.5</v>
      </c>
      <c r="I215" s="167">
        <v>13.6</v>
      </c>
      <c r="J215" s="167">
        <v>242</v>
      </c>
      <c r="K215" s="168" t="s">
        <v>83</v>
      </c>
      <c r="L215" s="188">
        <v>14.2</v>
      </c>
    </row>
    <row r="216" spans="1:12" ht="14.4" x14ac:dyDescent="0.3">
      <c r="A216" s="148"/>
      <c r="B216" s="143"/>
      <c r="C216" s="8"/>
      <c r="D216" s="159" t="s">
        <v>21</v>
      </c>
      <c r="E216" s="158" t="s">
        <v>41</v>
      </c>
      <c r="F216" s="166">
        <v>105</v>
      </c>
      <c r="G216" s="167">
        <v>7.88</v>
      </c>
      <c r="H216" s="167">
        <v>3.05</v>
      </c>
      <c r="I216" s="167">
        <v>53.97</v>
      </c>
      <c r="J216" s="167">
        <v>274.05</v>
      </c>
      <c r="K216" s="168" t="s">
        <v>71</v>
      </c>
      <c r="L216" s="188">
        <v>22.9</v>
      </c>
    </row>
    <row r="217" spans="1:12" ht="14.4" x14ac:dyDescent="0.3">
      <c r="A217" s="148"/>
      <c r="B217" s="143"/>
      <c r="C217" s="8"/>
      <c r="D217" s="159" t="s">
        <v>22</v>
      </c>
      <c r="E217" s="158"/>
      <c r="F217" s="166"/>
      <c r="G217" s="167"/>
      <c r="H217" s="167"/>
      <c r="I217" s="167"/>
      <c r="J217" s="167"/>
      <c r="K217" s="168"/>
      <c r="L217" s="189"/>
    </row>
    <row r="218" spans="1:12" ht="14.4" x14ac:dyDescent="0.3">
      <c r="A218" s="148"/>
      <c r="B218" s="143"/>
      <c r="C218" s="8"/>
      <c r="D218" s="157"/>
      <c r="E218" s="160" t="s">
        <v>140</v>
      </c>
      <c r="F218" s="166">
        <v>10</v>
      </c>
      <c r="G218" s="167">
        <v>0.08</v>
      </c>
      <c r="H218" s="167">
        <v>7.25</v>
      </c>
      <c r="I218" s="167">
        <v>0.13</v>
      </c>
      <c r="J218" s="167">
        <v>66.099999999999994</v>
      </c>
      <c r="K218" s="168" t="s">
        <v>72</v>
      </c>
      <c r="L218" s="189">
        <v>10.95</v>
      </c>
    </row>
    <row r="219" spans="1:12" ht="14.4" x14ac:dyDescent="0.3">
      <c r="A219" s="148"/>
      <c r="B219" s="143"/>
      <c r="C219" s="8"/>
      <c r="D219" s="157"/>
      <c r="E219" s="158"/>
      <c r="F219" s="166"/>
      <c r="G219" s="167"/>
      <c r="H219" s="167"/>
      <c r="I219" s="167"/>
      <c r="J219" s="167"/>
      <c r="K219" s="168"/>
      <c r="L219" s="189"/>
    </row>
    <row r="220" spans="1:12" ht="14.4" x14ac:dyDescent="0.3">
      <c r="A220" s="149"/>
      <c r="B220" s="144"/>
      <c r="C220" s="6"/>
      <c r="D220" s="145" t="s">
        <v>32</v>
      </c>
      <c r="E220" s="141"/>
      <c r="F220" s="169">
        <f>SUM(F213:F219)</f>
        <v>500</v>
      </c>
      <c r="G220" s="169">
        <f t="shared" ref="G220:J220" si="58">SUM(G213:G219)</f>
        <v>17.759999999999998</v>
      </c>
      <c r="H220" s="170">
        <f t="shared" si="58"/>
        <v>23.8</v>
      </c>
      <c r="I220" s="170">
        <f t="shared" si="58"/>
        <v>95.699999999999989</v>
      </c>
      <c r="J220" s="169">
        <f t="shared" si="58"/>
        <v>824.15</v>
      </c>
      <c r="K220" s="171"/>
      <c r="L220" s="190">
        <f>SUM(L213:L219)</f>
        <v>78.510000000000005</v>
      </c>
    </row>
    <row r="221" spans="1:12" ht="14.4" x14ac:dyDescent="0.3">
      <c r="A221" s="150">
        <v>2</v>
      </c>
      <c r="B221" s="142">
        <v>5</v>
      </c>
      <c r="C221" s="161" t="s">
        <v>23</v>
      </c>
      <c r="D221" s="162" t="s">
        <v>22</v>
      </c>
      <c r="E221" s="116" t="s">
        <v>67</v>
      </c>
      <c r="F221" s="166">
        <v>200</v>
      </c>
      <c r="G221" s="167">
        <v>1</v>
      </c>
      <c r="H221" s="167">
        <v>0.2</v>
      </c>
      <c r="I221" s="167">
        <v>20.100000000000001</v>
      </c>
      <c r="J221" s="167">
        <v>86</v>
      </c>
      <c r="K221" s="168" t="s">
        <v>84</v>
      </c>
      <c r="L221" s="188">
        <v>12.6</v>
      </c>
    </row>
    <row r="222" spans="1:12" ht="14.4" x14ac:dyDescent="0.3">
      <c r="A222" s="148"/>
      <c r="B222" s="143"/>
      <c r="C222" s="8"/>
      <c r="D222" s="157"/>
      <c r="E222" s="152"/>
      <c r="F222" s="166"/>
      <c r="G222" s="167"/>
      <c r="H222" s="167"/>
      <c r="I222" s="167"/>
      <c r="J222" s="167"/>
      <c r="K222" s="168"/>
      <c r="L222" s="189"/>
    </row>
    <row r="223" spans="1:12" ht="14.4" x14ac:dyDescent="0.3">
      <c r="A223" s="148"/>
      <c r="B223" s="143"/>
      <c r="C223" s="8"/>
      <c r="D223" s="4"/>
      <c r="E223" s="151"/>
      <c r="F223" s="166"/>
      <c r="G223" s="167"/>
      <c r="H223" s="167"/>
      <c r="I223" s="167"/>
      <c r="J223" s="167"/>
      <c r="K223" s="168"/>
      <c r="L223" s="189"/>
    </row>
    <row r="224" spans="1:12" ht="14.4" x14ac:dyDescent="0.3">
      <c r="A224" s="149"/>
      <c r="B224" s="144"/>
      <c r="C224" s="6"/>
      <c r="D224" s="145" t="s">
        <v>32</v>
      </c>
      <c r="E224" s="141"/>
      <c r="F224" s="169">
        <v>200</v>
      </c>
      <c r="G224" s="170">
        <v>1</v>
      </c>
      <c r="H224" s="170">
        <v>0.2</v>
      </c>
      <c r="I224" s="170">
        <v>20.100000000000001</v>
      </c>
      <c r="J224" s="170">
        <v>86</v>
      </c>
      <c r="K224" s="171"/>
      <c r="L224" s="191">
        <v>12.6</v>
      </c>
    </row>
    <row r="225" spans="1:12" ht="14.4" x14ac:dyDescent="0.3">
      <c r="A225" s="150">
        <v>2</v>
      </c>
      <c r="B225" s="142">
        <v>5</v>
      </c>
      <c r="C225" s="161" t="s">
        <v>24</v>
      </c>
      <c r="D225" s="159" t="s">
        <v>25</v>
      </c>
      <c r="E225" s="152" t="s">
        <v>144</v>
      </c>
      <c r="F225" s="166">
        <v>60</v>
      </c>
      <c r="G225" s="167">
        <v>0.24</v>
      </c>
      <c r="H225" s="167">
        <v>3.66</v>
      </c>
      <c r="I225" s="167">
        <v>4.5599999999999996</v>
      </c>
      <c r="J225" s="167">
        <v>54.6</v>
      </c>
      <c r="K225" s="168" t="s">
        <v>151</v>
      </c>
      <c r="L225" s="189">
        <v>10.06</v>
      </c>
    </row>
    <row r="226" spans="1:12" ht="27" x14ac:dyDescent="0.3">
      <c r="A226" s="148"/>
      <c r="B226" s="143"/>
      <c r="C226" s="156"/>
      <c r="D226" s="159" t="s">
        <v>26</v>
      </c>
      <c r="E226" s="152" t="s">
        <v>152</v>
      </c>
      <c r="F226" s="166">
        <v>210</v>
      </c>
      <c r="G226" s="167">
        <v>2.79</v>
      </c>
      <c r="H226" s="167">
        <v>11.12</v>
      </c>
      <c r="I226" s="167">
        <v>6.9</v>
      </c>
      <c r="J226" s="167">
        <v>67.099999999999994</v>
      </c>
      <c r="K226" s="168" t="s">
        <v>153</v>
      </c>
      <c r="L226" s="189">
        <v>36.54</v>
      </c>
    </row>
    <row r="227" spans="1:12" ht="14.4" x14ac:dyDescent="0.3">
      <c r="A227" s="148"/>
      <c r="B227" s="143"/>
      <c r="C227" s="156"/>
      <c r="D227" s="159" t="s">
        <v>27</v>
      </c>
      <c r="E227" s="116" t="s">
        <v>145</v>
      </c>
      <c r="F227" s="166">
        <v>100</v>
      </c>
      <c r="G227" s="167">
        <v>20</v>
      </c>
      <c r="H227" s="167">
        <v>19.5</v>
      </c>
      <c r="I227" s="167">
        <v>3.3</v>
      </c>
      <c r="J227" s="167">
        <v>258</v>
      </c>
      <c r="K227" s="168" t="s">
        <v>154</v>
      </c>
      <c r="L227" s="188">
        <v>63.9</v>
      </c>
    </row>
    <row r="228" spans="1:12" ht="14.4" x14ac:dyDescent="0.3">
      <c r="A228" s="148"/>
      <c r="B228" s="143"/>
      <c r="C228" s="156"/>
      <c r="D228" s="159" t="s">
        <v>28</v>
      </c>
      <c r="E228" s="45" t="s">
        <v>56</v>
      </c>
      <c r="F228" s="40">
        <v>155</v>
      </c>
      <c r="G228" s="48">
        <v>8.92</v>
      </c>
      <c r="H228" s="48">
        <v>7.96</v>
      </c>
      <c r="I228" s="48">
        <v>39.54</v>
      </c>
      <c r="J228" s="48">
        <v>253.9</v>
      </c>
      <c r="K228" s="103" t="s">
        <v>110</v>
      </c>
      <c r="L228" s="78">
        <v>8.7899999999999991</v>
      </c>
    </row>
    <row r="229" spans="1:12" ht="14.4" x14ac:dyDescent="0.3">
      <c r="A229" s="148"/>
      <c r="B229" s="143"/>
      <c r="C229" s="156"/>
      <c r="D229" s="159" t="s">
        <v>29</v>
      </c>
      <c r="E229" s="152" t="s">
        <v>119</v>
      </c>
      <c r="F229" s="166">
        <v>200</v>
      </c>
      <c r="G229" s="167">
        <v>0.6</v>
      </c>
      <c r="H229" s="167">
        <v>0.1</v>
      </c>
      <c r="I229" s="167">
        <v>20.100000000000001</v>
      </c>
      <c r="J229" s="167">
        <v>84</v>
      </c>
      <c r="K229" s="168" t="s">
        <v>120</v>
      </c>
      <c r="L229" s="188">
        <v>15.8</v>
      </c>
    </row>
    <row r="230" spans="1:12" ht="14.4" x14ac:dyDescent="0.3">
      <c r="A230" s="148"/>
      <c r="B230" s="143"/>
      <c r="C230" s="156"/>
      <c r="D230" s="159" t="s">
        <v>30</v>
      </c>
      <c r="E230" s="152"/>
      <c r="F230" s="166"/>
      <c r="G230" s="167"/>
      <c r="H230" s="167"/>
      <c r="I230" s="167"/>
      <c r="J230" s="167"/>
      <c r="K230" s="168"/>
      <c r="L230" s="189"/>
    </row>
    <row r="231" spans="1:12" ht="14.4" x14ac:dyDescent="0.3">
      <c r="A231" s="148"/>
      <c r="B231" s="143"/>
      <c r="C231" s="156"/>
      <c r="D231" s="159" t="s">
        <v>31</v>
      </c>
      <c r="E231" s="152" t="s">
        <v>45</v>
      </c>
      <c r="F231" s="166">
        <v>80</v>
      </c>
      <c r="G231" s="167">
        <v>6.4</v>
      </c>
      <c r="H231" s="167">
        <v>1.2</v>
      </c>
      <c r="I231" s="167">
        <v>32.08</v>
      </c>
      <c r="J231" s="167">
        <v>164.8</v>
      </c>
      <c r="K231" s="168" t="s">
        <v>81</v>
      </c>
      <c r="L231" s="189">
        <v>10.25</v>
      </c>
    </row>
    <row r="232" spans="1:12" ht="14.4" x14ac:dyDescent="0.3">
      <c r="A232" s="148"/>
      <c r="B232" s="143"/>
      <c r="C232" s="8"/>
      <c r="D232" s="157"/>
      <c r="E232" s="152"/>
      <c r="F232" s="166"/>
      <c r="G232" s="167"/>
      <c r="H232" s="167"/>
      <c r="I232" s="167"/>
      <c r="J232" s="167"/>
      <c r="K232" s="168"/>
      <c r="L232" s="189"/>
    </row>
    <row r="233" spans="1:12" ht="14.4" x14ac:dyDescent="0.3">
      <c r="A233" s="148"/>
      <c r="B233" s="143"/>
      <c r="C233" s="8"/>
      <c r="D233" s="4"/>
      <c r="E233" s="151"/>
      <c r="F233" s="166"/>
      <c r="G233" s="167"/>
      <c r="H233" s="167"/>
      <c r="I233" s="167"/>
      <c r="J233" s="167"/>
      <c r="K233" s="168"/>
      <c r="L233" s="189"/>
    </row>
    <row r="234" spans="1:12" ht="15" thickBot="1" x14ac:dyDescent="0.35">
      <c r="A234" s="180"/>
      <c r="B234" s="181"/>
      <c r="C234" s="62"/>
      <c r="D234" s="182" t="s">
        <v>32</v>
      </c>
      <c r="E234" s="183"/>
      <c r="F234" s="184">
        <f>SUM(F225:F233)</f>
        <v>805</v>
      </c>
      <c r="G234" s="184">
        <f t="shared" ref="G234:J234" si="59">SUM(G225:G231)</f>
        <v>38.950000000000003</v>
      </c>
      <c r="H234" s="184">
        <f t="shared" si="59"/>
        <v>43.540000000000006</v>
      </c>
      <c r="I234" s="184">
        <f t="shared" si="59"/>
        <v>106.48</v>
      </c>
      <c r="J234" s="184">
        <f t="shared" si="59"/>
        <v>882.40000000000009</v>
      </c>
      <c r="K234" s="197"/>
      <c r="L234" s="198">
        <f>SUM(L225:L232)</f>
        <v>145.34</v>
      </c>
    </row>
    <row r="235" spans="1:12" ht="15" thickBot="1" x14ac:dyDescent="0.3">
      <c r="A235" s="174">
        <v>2</v>
      </c>
      <c r="B235" s="175">
        <v>5</v>
      </c>
      <c r="C235" s="201" t="s">
        <v>4</v>
      </c>
      <c r="D235" s="202"/>
      <c r="E235" s="176"/>
      <c r="F235" s="178">
        <f>SUM(F220,F224,F234)</f>
        <v>1505</v>
      </c>
      <c r="G235" s="178">
        <f t="shared" ref="G235:J235" si="60">SUM(G220,G224,G234)</f>
        <v>57.71</v>
      </c>
      <c r="H235" s="178">
        <f t="shared" si="60"/>
        <v>67.540000000000006</v>
      </c>
      <c r="I235" s="178">
        <f t="shared" si="60"/>
        <v>222.27999999999997</v>
      </c>
      <c r="J235" s="178">
        <f t="shared" si="60"/>
        <v>1792.5500000000002</v>
      </c>
      <c r="K235" s="196"/>
      <c r="L235" s="193">
        <f>SUM(L220,L224,L234)</f>
        <v>236.45</v>
      </c>
    </row>
  </sheetData>
  <mergeCells count="13">
    <mergeCell ref="C212:D212"/>
    <mergeCell ref="C235:D235"/>
    <mergeCell ref="C189:D189"/>
    <mergeCell ref="H1:K1"/>
    <mergeCell ref="H2:K2"/>
    <mergeCell ref="C51:D51"/>
    <mergeCell ref="C143:D143"/>
    <mergeCell ref="C166:D166"/>
    <mergeCell ref="C74:D74"/>
    <mergeCell ref="C97:D97"/>
    <mergeCell ref="C120:D120"/>
    <mergeCell ref="C28:D28"/>
    <mergeCell ref="C1:E1"/>
  </mergeCells>
  <pageMargins left="0.7" right="0.7" top="0.75" bottom="0.75" header="0.3" footer="0.3"/>
  <pageSetup paperSize="9" orientation="portrait" r:id="rId1"/>
  <ignoredErrors>
    <ignoredError sqref="K18" twoDigitTextYear="1"/>
    <ignoredError sqref="L211 F234:J234 L234 F211:J21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2026-09-22T10:42:03Z</dcterms:modified>
</cp:coreProperties>
</file>